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50"/>
  </bookViews>
  <sheets>
    <sheet name="Sheet1" sheetId="1" r:id="rId1"/>
  </sheets>
  <definedNames>
    <definedName name="_xlnm._FilterDatabase" localSheetId="0" hidden="1">Sheet1!$A$4:$V$4</definedName>
    <definedName name="_xlnm.Print_Titles" localSheetId="0">Sheet1!$3:$4</definedName>
  </definedNames>
  <calcPr calcId="144525"/>
</workbook>
</file>

<file path=xl/sharedStrings.xml><?xml version="1.0" encoding="utf-8"?>
<sst xmlns="http://schemas.openxmlformats.org/spreadsheetml/2006/main" count="601" uniqueCount="199">
  <si>
    <t>附件：</t>
  </si>
  <si>
    <t>弋阳县2023年度衔接乡村振兴基础设施及村庄管护项目计划表</t>
  </si>
  <si>
    <t>序号</t>
  </si>
  <si>
    <t>乡镇（街道）</t>
  </si>
  <si>
    <t>行政村名</t>
  </si>
  <si>
    <t>自然村名</t>
  </si>
  <si>
    <t>项目名称</t>
  </si>
  <si>
    <t>项目建设规模</t>
  </si>
  <si>
    <t>单位</t>
  </si>
  <si>
    <t>项目资金（万元）</t>
  </si>
  <si>
    <t>受益脱贫户户数</t>
  </si>
  <si>
    <t>受益脱贫户人口</t>
  </si>
  <si>
    <t>项目覆盖户数（户）</t>
  </si>
  <si>
    <t>项目覆盖人口（人）</t>
  </si>
  <si>
    <t>绩效目标</t>
  </si>
  <si>
    <t>主管部门</t>
  </si>
  <si>
    <t>责任部门</t>
  </si>
  <si>
    <t>备注</t>
  </si>
  <si>
    <t>资金总额</t>
  </si>
  <si>
    <t>衔接乡村振兴补助资金资金</t>
  </si>
  <si>
    <t>其他资金</t>
  </si>
  <si>
    <t>建设任务</t>
  </si>
  <si>
    <t>补助标准</t>
  </si>
  <si>
    <t>时间进度</t>
  </si>
  <si>
    <t>项目效益</t>
  </si>
  <si>
    <t>受益对象满意度</t>
  </si>
  <si>
    <t>曹溪镇</t>
  </si>
  <si>
    <t>新屋村</t>
  </si>
  <si>
    <t>后畈</t>
  </si>
  <si>
    <t>硬化</t>
  </si>
  <si>
    <t>平方米</t>
  </si>
  <si>
    <t>硬化400平方、厚度18公分</t>
  </si>
  <si>
    <t>6万元</t>
  </si>
  <si>
    <t>2023年1月-2023年12月</t>
  </si>
  <si>
    <t>解决脱贫户10户,40人的出行问题，方便脱贫人口生产生活，巩固脱贫成果。</t>
  </si>
  <si>
    <t>农业农村局</t>
  </si>
  <si>
    <t>程畈村</t>
  </si>
  <si>
    <t>下西吴</t>
  </si>
  <si>
    <t>解决脱贫户12户,28人的出行问题，方便脱贫人口生产生活，巩固脱贫成果。</t>
  </si>
  <si>
    <t>芳湖村</t>
  </si>
  <si>
    <t>芳湖</t>
  </si>
  <si>
    <t>解决脱贫户34户,102人的出行问题，方便脱贫人口生产生活，巩固脱贫成果。</t>
  </si>
  <si>
    <t>刘家村</t>
  </si>
  <si>
    <t>解决脱贫户18户,52人的出行问题，方便脱贫人口生产生活，巩固脱贫成果。</t>
  </si>
  <si>
    <t>港口镇</t>
  </si>
  <si>
    <t>仙台</t>
  </si>
  <si>
    <t>江家</t>
  </si>
  <si>
    <t>解决脱贫户7户,24人的出行问题，方便脱贫人口生产生活，巩固脱贫成果。</t>
  </si>
  <si>
    <t>上坊</t>
  </si>
  <si>
    <t>解决脱贫户5户,13人的出行问题，方便脱贫人口生产生活，巩固脱贫成果。</t>
  </si>
  <si>
    <t>錾山</t>
  </si>
  <si>
    <t>解决脱贫户21户,48人的出行问题，方便脱贫人口生产生活，巩固脱贫成果。</t>
  </si>
  <si>
    <t>中畈乡</t>
  </si>
  <si>
    <t>中畈村</t>
  </si>
  <si>
    <t>王竹港</t>
  </si>
  <si>
    <t>亮化</t>
  </si>
  <si>
    <t>盏</t>
  </si>
  <si>
    <t>亮化40盏灯</t>
  </si>
  <si>
    <t>解决脱贫户8户,30人的照明问题，方便脱贫人口生产生活，巩固脱贫成果。</t>
  </si>
  <si>
    <t>江辽村</t>
  </si>
  <si>
    <t>潘家岭组</t>
  </si>
  <si>
    <t>解决建档立卡脱贫人口1户,5人的排水问题，改善人居环境，方便群众生产生活，巩固脱贫成果。</t>
  </si>
  <si>
    <t>下范村</t>
  </si>
  <si>
    <t>下范组</t>
  </si>
  <si>
    <t>解决脱贫户16户,72人的照明问题，方便脱贫人口生产生活，巩固脱贫成果。</t>
  </si>
  <si>
    <t>芳墩村</t>
  </si>
  <si>
    <t>芳墩组</t>
  </si>
  <si>
    <t>解决脱贫户103户,398人的出行问题，方便脱贫人口生产生活，巩固脱贫成果。</t>
  </si>
  <si>
    <t>杉山街村</t>
  </si>
  <si>
    <t>西川一组</t>
  </si>
  <si>
    <t>硬化800平方、厚度18公分</t>
  </si>
  <si>
    <t>解决脱贫户8户,16人的出行问题，方便脱贫人口生产生活，巩固脱贫成果。</t>
  </si>
  <si>
    <t>朱坑</t>
  </si>
  <si>
    <t>西童</t>
  </si>
  <si>
    <t>汪家垅</t>
  </si>
  <si>
    <t>解决脱贫户2户,6人的出行问题，方便脱贫人口生产生活，巩固脱贫成果。</t>
  </si>
  <si>
    <t>潭石</t>
  </si>
  <si>
    <t>解决脱贫户17户,69人的出行问题，方便脱贫人口生产生活，巩固脱贫成果。</t>
  </si>
  <si>
    <t>解决脱贫户23户,88人的出行问题，方便脱贫人口生产生活，巩固脱贫成果。</t>
  </si>
  <si>
    <t>毛家</t>
  </si>
  <si>
    <t>毛家组</t>
  </si>
  <si>
    <t>解决脱贫户7户,20人的出行问题，方便脱贫人口生产生活，巩固脱贫成果。</t>
  </si>
  <si>
    <t>叠山镇</t>
  </si>
  <si>
    <t>周潭村</t>
  </si>
  <si>
    <t>街上组</t>
  </si>
  <si>
    <t>解决脱贫户3户,10人的出行问题，方便脱贫人口生产生活，巩固脱贫成果。</t>
  </si>
  <si>
    <t>马岭村</t>
  </si>
  <si>
    <t>岭上组</t>
  </si>
  <si>
    <t>解决脱贫户6户,23人的出行问题，方便脱贫人口生产生活，巩固脱贫成果。</t>
  </si>
  <si>
    <t>三县岭镇</t>
  </si>
  <si>
    <t>程桥村</t>
  </si>
  <si>
    <t>郭塘组</t>
  </si>
  <si>
    <t>解决脱贫户、13户,48人的出行问题，方便脱贫人口生产生活，巩固脱贫成果。</t>
  </si>
  <si>
    <t>店上村</t>
  </si>
  <si>
    <t>门上组</t>
  </si>
  <si>
    <t>解决脱贫户5户,11人的出行问题，方便脱贫人口生产生活，巩固脱贫成果。</t>
  </si>
  <si>
    <t>姚畈村</t>
  </si>
  <si>
    <t>桐桥组</t>
  </si>
  <si>
    <t>解决脱贫户13户,45人的出行问题，方便脱贫人口生产生活，巩固脱贫成果。</t>
  </si>
  <si>
    <t>弋江镇</t>
  </si>
  <si>
    <t>蔬菜村</t>
  </si>
  <si>
    <t>李家</t>
  </si>
  <si>
    <t>解决脱贫户3户,4人的出行问题，方便脱贫人口生产生活，巩固脱贫成果。</t>
  </si>
  <si>
    <t>漆工镇</t>
  </si>
  <si>
    <t>漆工居委会</t>
  </si>
  <si>
    <t>张家组</t>
  </si>
  <si>
    <t>解决脱贫户1户,4人的出行问题，方便脱贫人口生产生活，巩固脱贫成果。</t>
  </si>
  <si>
    <t>洋泥畈村</t>
  </si>
  <si>
    <t>明堂源2组</t>
  </si>
  <si>
    <t>解决脱贫户14户,71人的出行问题，方便脱贫人口生产生活，巩固脱贫成果。</t>
  </si>
  <si>
    <t>朝阳村</t>
  </si>
  <si>
    <t>毛家山2组</t>
  </si>
  <si>
    <t>解决脱贫户8户,31人的出行问题，方便脱贫人口生产生活，巩固脱贫成果。</t>
  </si>
  <si>
    <t>程家村</t>
  </si>
  <si>
    <t>黄家2组</t>
  </si>
  <si>
    <t>解决脱贫户13户,36人的出行问题，方便脱贫人口生产生活，巩固脱贫成果。</t>
  </si>
  <si>
    <t>湾里乡</t>
  </si>
  <si>
    <t>广兴村</t>
  </si>
  <si>
    <t>广兴4-6组</t>
  </si>
  <si>
    <t>解决脱贫户4户,19人的出行问题，方便脱贫人口生产生活，巩固脱贫成果。</t>
  </si>
  <si>
    <t>李桥村</t>
  </si>
  <si>
    <t>龙江组</t>
  </si>
  <si>
    <t>解决脱贫户6户,22人的出行问题，方便脱贫人口生产生活，巩固脱贫成果。</t>
  </si>
  <si>
    <t>庙前村</t>
  </si>
  <si>
    <t>祝家组</t>
  </si>
  <si>
    <t>清湖乡</t>
  </si>
  <si>
    <t>瑚琳村</t>
  </si>
  <si>
    <t>涵潭山组</t>
  </si>
  <si>
    <t>解决脱贫户3户,11人的出行问题，方便脱贫人口生产生活，巩固脱贫成果。</t>
  </si>
  <si>
    <t>南团张家1组</t>
  </si>
  <si>
    <t>解决脱贫户6户,13人的出行问题，方便脱贫人口生产生活，巩固脱贫成果。</t>
  </si>
  <si>
    <t>清湖村</t>
  </si>
  <si>
    <t>下刘组</t>
  </si>
  <si>
    <t>解决脱贫户11户,36人的出行问题，方便脱贫人口生产生活，巩固脱贫成果。</t>
  </si>
  <si>
    <t>庙脚村</t>
  </si>
  <si>
    <t>余坞组</t>
  </si>
  <si>
    <t>解决脱贫户8户,34人的出行问题，方便脱贫人口生产生活，巩固脱贫成果。</t>
  </si>
  <si>
    <t>葛溪乡</t>
  </si>
  <si>
    <t>过港</t>
  </si>
  <si>
    <t>新村</t>
  </si>
  <si>
    <t>解决脱贫户11户,43人的出行问题，方便脱贫人口生产生活，巩固脱贫成果。</t>
  </si>
  <si>
    <t>港渡</t>
  </si>
  <si>
    <t>江家村</t>
  </si>
  <si>
    <t>解决脱贫户7户,31人的出行问题，方便脱贫人口生产生活，巩固脱贫成果。</t>
  </si>
  <si>
    <t>王家</t>
  </si>
  <si>
    <t>王家村</t>
  </si>
  <si>
    <t>解决脱贫户21户,67人的出行问题，方便脱贫人口生产生活，巩固脱贫成果。</t>
  </si>
  <si>
    <t>叶家</t>
  </si>
  <si>
    <t>解决脱贫户4户,14人的出行问题，方便脱贫人口生产生活，巩固脱贫成果。</t>
  </si>
  <si>
    <t>樟树墩镇</t>
  </si>
  <si>
    <t>大坝村</t>
  </si>
  <si>
    <t>徐鲍家</t>
  </si>
  <si>
    <t>解决脱贫户18户,98人的出行问题，方便脱贫人口生产生活，巩固脱贫成果。</t>
  </si>
  <si>
    <t>樟树墩村</t>
  </si>
  <si>
    <t>童家桥</t>
  </si>
  <si>
    <t>解决脱贫户18户,46人的出行问题，方便脱贫人口生产生活，巩固脱贫成果。</t>
  </si>
  <si>
    <t>南岩街道</t>
  </si>
  <si>
    <t>叶坝村</t>
  </si>
  <si>
    <t>洋里</t>
  </si>
  <si>
    <t>解决脱贫户57户,189人的照明问题，方便脱贫人口生产生活，巩固脱贫成果。</t>
  </si>
  <si>
    <t>贞畈村</t>
  </si>
  <si>
    <t>桥头</t>
  </si>
  <si>
    <t>解决脱贫17户,56人的出行问题，方便脱贫人口生产生活，巩固脱贫成果。</t>
  </si>
  <si>
    <t>光辉村</t>
  </si>
  <si>
    <t>东川</t>
  </si>
  <si>
    <t>解决脱贫户11户,40人的出行问题，方便脱贫人口生产生活，巩固脱贫成果。</t>
  </si>
  <si>
    <t>栗桥村</t>
  </si>
  <si>
    <t>毛棚</t>
  </si>
  <si>
    <t>仙湖村</t>
  </si>
  <si>
    <t>仙湖2组</t>
  </si>
  <si>
    <t>旭光乡</t>
  </si>
  <si>
    <t>张湾分场</t>
  </si>
  <si>
    <t>肖家村</t>
  </si>
  <si>
    <t>解决脱贫户6户,18人的出行问题，方便脱贫人口生产生活，巩固脱贫成果。</t>
  </si>
  <si>
    <t>杨桥分场</t>
  </si>
  <si>
    <t>老杨桥村</t>
  </si>
  <si>
    <t>解决脱贫户3户,8人的出行问题，方便脱贫人口生产生活，巩固脱贫成果。</t>
  </si>
  <si>
    <t>圭峰镇</t>
  </si>
  <si>
    <t>箭竹村</t>
  </si>
  <si>
    <t>红旗组</t>
  </si>
  <si>
    <t>解决脱贫户10户,21人的出行问题，方便脱贫人口生产生活，巩固脱贫成果。</t>
  </si>
  <si>
    <t>桥坂村</t>
  </si>
  <si>
    <t>徐家组</t>
  </si>
  <si>
    <t>解决脱贫户7户,28人的出行问题，方便脱贫人口生产生活，巩固脱贫成果。</t>
  </si>
  <si>
    <t>圭峰村</t>
  </si>
  <si>
    <t>舒家港组</t>
  </si>
  <si>
    <t>解决脱贫户9户,26人的出行问题，方便脱贫人口生产生活，巩固脱贫成果。</t>
  </si>
  <si>
    <t>蒋坊村</t>
  </si>
  <si>
    <t>下蒋碑组</t>
  </si>
  <si>
    <t>上张村</t>
  </si>
  <si>
    <t>龙泉组</t>
  </si>
  <si>
    <t>解决脱贫户6户,19人的照明问题，方便脱贫人口生产生活，巩固脱贫成果。</t>
  </si>
  <si>
    <t>花亭街道</t>
  </si>
  <si>
    <t>花亭村</t>
  </si>
  <si>
    <t>蔡家小组</t>
  </si>
  <si>
    <t>解决脱贫户2户,8人的出行问题，方便脱贫人口生产生活，巩固脱贫成果。</t>
  </si>
  <si>
    <t>各乡镇（街道）</t>
  </si>
  <si>
    <t>127个行政村</t>
  </si>
  <si>
    <t>长效管护资金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</si>
</sst>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d&quot;日&quot;;@"/>
  </numFmts>
  <fonts count="33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1"/>
      <name val="宋体"/>
      <charset val="134"/>
      <scheme val="minor"/>
    </font>
    <font>
      <sz val="10"/>
      <name val="宋体"/>
      <charset val="134"/>
      <scheme val="minor"/>
    </font>
    <font>
      <b/>
      <sz val="22"/>
      <name val="仿宋_GB2312"/>
      <charset val="134"/>
    </font>
    <font>
      <b/>
      <sz val="10"/>
      <name val="宋体"/>
      <charset val="134"/>
    </font>
    <font>
      <b/>
      <sz val="12"/>
      <name val="宋体"/>
      <charset val="134"/>
    </font>
    <font>
      <b/>
      <sz val="10"/>
      <name val="宋体"/>
      <charset val="134"/>
      <scheme val="minor"/>
    </font>
    <font>
      <sz val="10"/>
      <name val="宋体"/>
      <charset val="134"/>
    </font>
    <font>
      <sz val="10"/>
      <color rgb="FF000000"/>
      <name val="宋体"/>
      <charset val="134"/>
    </font>
    <font>
      <sz val="12"/>
      <color rgb="FF000000"/>
      <name val="宋体"/>
      <charset val="134"/>
    </font>
    <font>
      <sz val="12"/>
      <name val="宋体"/>
      <charset val="134"/>
    </font>
    <font>
      <b/>
      <sz val="10"/>
      <name val="仿宋_GB2312"/>
      <charset val="134"/>
    </font>
    <font>
      <sz val="10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5" fillId="4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8" borderId="7" applyNumberFormat="0" applyFont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26" fillId="12" borderId="10" applyNumberFormat="0" applyAlignment="0" applyProtection="0">
      <alignment vertical="center"/>
    </xf>
    <xf numFmtId="0" fontId="27" fillId="12" borderId="6" applyNumberFormat="0" applyAlignment="0" applyProtection="0">
      <alignment vertical="center"/>
    </xf>
    <xf numFmtId="0" fontId="28" fillId="13" borderId="11" applyNumberForma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11" fillId="0" borderId="0">
      <alignment vertical="center"/>
    </xf>
  </cellStyleXfs>
  <cellXfs count="49">
    <xf numFmtId="0" fontId="0" fillId="0" borderId="0" xfId="0">
      <alignment vertical="center"/>
    </xf>
    <xf numFmtId="0" fontId="1" fillId="0" borderId="0" xfId="0" applyFont="1" applyFill="1" applyAlignment="1" applyProtection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/>
    </xf>
    <xf numFmtId="0" fontId="5" fillId="0" borderId="1" xfId="0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 wrapText="1"/>
    </xf>
    <xf numFmtId="0" fontId="6" fillId="0" borderId="1" xfId="0" applyNumberFormat="1" applyFont="1" applyFill="1" applyBorder="1" applyAlignment="1" applyProtection="1">
      <alignment horizontal="center" vertical="center" wrapText="1"/>
    </xf>
    <xf numFmtId="0" fontId="6" fillId="0" borderId="2" xfId="0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center"/>
    </xf>
    <xf numFmtId="0" fontId="6" fillId="0" borderId="3" xfId="0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/>
    </xf>
    <xf numFmtId="0" fontId="11" fillId="0" borderId="5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2" fillId="0" borderId="0" xfId="0" applyFont="1" applyFill="1" applyAlignment="1">
      <alignment horizontal="center" vertical="center" wrapText="1"/>
    </xf>
    <xf numFmtId="176" fontId="6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176" fontId="6" fillId="0" borderId="4" xfId="0" applyNumberFormat="1" applyFont="1" applyFill="1" applyBorder="1" applyAlignment="1" applyProtection="1">
      <alignment horizontal="center" vertical="center" wrapText="1"/>
    </xf>
    <xf numFmtId="9" fontId="8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9" fontId="13" fillId="0" borderId="1" xfId="0" applyNumberFormat="1" applyFont="1" applyFill="1" applyBorder="1" applyAlignment="1">
      <alignment horizontal="center" vertical="center" wrapText="1"/>
    </xf>
    <xf numFmtId="9" fontId="13" fillId="0" borderId="4" xfId="0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9" fontId="8" fillId="0" borderId="1" xfId="0" applyNumberFormat="1" applyFont="1" applyFill="1" applyBorder="1" applyAlignment="1">
      <alignment horizontal="center" vertical="center" wrapText="1"/>
    </xf>
    <xf numFmtId="9" fontId="8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4" xfId="49"/>
  </cellStyles>
  <tableStyles count="0" defaultTableStyle="TableStyleMedium2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V58"/>
  <sheetViews>
    <sheetView tabSelected="1" topLeftCell="A33" workbookViewId="0">
      <selection activeCell="F38" sqref="F38"/>
    </sheetView>
  </sheetViews>
  <sheetFormatPr defaultColWidth="9" defaultRowHeight="13.5"/>
  <cols>
    <col min="1" max="1" width="5.75833333333333" style="5" customWidth="1"/>
    <col min="2" max="2" width="10.2583333333333" style="2" customWidth="1"/>
    <col min="3" max="4" width="10" style="2" customWidth="1"/>
    <col min="5" max="5" width="9.125" style="2" customWidth="1"/>
    <col min="6" max="6" width="8.125" style="2" customWidth="1"/>
    <col min="7" max="7" width="6.125" style="2" customWidth="1"/>
    <col min="8" max="8" width="9.625" style="2" customWidth="1"/>
    <col min="9" max="9" width="13.625" style="2" customWidth="1"/>
    <col min="10" max="12" width="5.75833333333333" style="2" customWidth="1"/>
    <col min="13" max="14" width="8" style="6" customWidth="1"/>
    <col min="15" max="15" width="22.625" style="2" customWidth="1"/>
    <col min="16" max="16" width="9.25833333333333" style="2" customWidth="1"/>
    <col min="17" max="17" width="12.375" style="2" customWidth="1"/>
    <col min="18" max="18" width="16.5" style="2" customWidth="1"/>
    <col min="19" max="19" width="7.75833333333333" style="2" customWidth="1"/>
    <col min="20" max="20" width="10.875" style="2" customWidth="1"/>
    <col min="21" max="21" width="15.375" style="2" customWidth="1"/>
    <col min="22" max="22" width="6.5" style="2" customWidth="1"/>
    <col min="23" max="16384" width="9" style="2"/>
  </cols>
  <sheetData>
    <row r="1" ht="24" customHeight="1" spans="3:3">
      <c r="C1" s="7" t="s">
        <v>0</v>
      </c>
    </row>
    <row r="2" ht="27" spans="1:22">
      <c r="A2" s="8" t="s">
        <v>1</v>
      </c>
      <c r="B2" s="8"/>
      <c r="C2" s="8"/>
      <c r="D2" s="8"/>
      <c r="E2" s="9"/>
      <c r="F2" s="9"/>
      <c r="G2" s="9"/>
      <c r="H2" s="9"/>
      <c r="I2" s="9"/>
      <c r="J2" s="9"/>
      <c r="K2" s="9"/>
      <c r="L2" s="9"/>
      <c r="M2" s="33"/>
      <c r="N2" s="33"/>
      <c r="O2" s="9"/>
      <c r="P2" s="9"/>
      <c r="Q2" s="9"/>
      <c r="R2" s="9"/>
      <c r="S2" s="9"/>
      <c r="T2" s="8"/>
      <c r="U2" s="8"/>
      <c r="V2" s="8"/>
    </row>
    <row r="3" s="1" customFormat="1" ht="32.1" customHeight="1" spans="1:22">
      <c r="A3" s="10" t="s">
        <v>2</v>
      </c>
      <c r="B3" s="11" t="s">
        <v>3</v>
      </c>
      <c r="C3" s="12" t="s">
        <v>4</v>
      </c>
      <c r="D3" s="13" t="s">
        <v>5</v>
      </c>
      <c r="E3" s="12" t="s">
        <v>6</v>
      </c>
      <c r="F3" s="14" t="s">
        <v>7</v>
      </c>
      <c r="G3" s="14" t="s">
        <v>8</v>
      </c>
      <c r="H3" s="12" t="s">
        <v>9</v>
      </c>
      <c r="I3" s="12"/>
      <c r="J3" s="12"/>
      <c r="K3" s="14" t="s">
        <v>10</v>
      </c>
      <c r="L3" s="14" t="s">
        <v>11</v>
      </c>
      <c r="M3" s="14" t="s">
        <v>12</v>
      </c>
      <c r="N3" s="14" t="s">
        <v>13</v>
      </c>
      <c r="O3" s="34" t="s">
        <v>14</v>
      </c>
      <c r="P3" s="34"/>
      <c r="Q3" s="34"/>
      <c r="R3" s="34"/>
      <c r="S3" s="40"/>
      <c r="T3" s="12" t="s">
        <v>15</v>
      </c>
      <c r="U3" s="12" t="s">
        <v>16</v>
      </c>
      <c r="V3" s="14" t="s">
        <v>17</v>
      </c>
    </row>
    <row r="4" s="1" customFormat="1" ht="42" customHeight="1" spans="1:22">
      <c r="A4" s="15"/>
      <c r="B4" s="11"/>
      <c r="C4" s="12"/>
      <c r="D4" s="13"/>
      <c r="E4" s="12"/>
      <c r="F4" s="16"/>
      <c r="G4" s="16"/>
      <c r="H4" s="12" t="s">
        <v>18</v>
      </c>
      <c r="I4" s="12" t="s">
        <v>19</v>
      </c>
      <c r="J4" s="12" t="s">
        <v>20</v>
      </c>
      <c r="K4" s="16"/>
      <c r="L4" s="16"/>
      <c r="M4" s="16"/>
      <c r="N4" s="16"/>
      <c r="O4" s="34" t="s">
        <v>21</v>
      </c>
      <c r="P4" s="34" t="s">
        <v>22</v>
      </c>
      <c r="Q4" s="34" t="s">
        <v>23</v>
      </c>
      <c r="R4" s="34" t="s">
        <v>24</v>
      </c>
      <c r="S4" s="40" t="s">
        <v>25</v>
      </c>
      <c r="T4" s="12"/>
      <c r="U4" s="12"/>
      <c r="V4" s="16"/>
    </row>
    <row r="5" s="2" customFormat="1" ht="48" customHeight="1" spans="1:22">
      <c r="A5" s="17">
        <f>ROW()-3</f>
        <v>2</v>
      </c>
      <c r="B5" s="18" t="s">
        <v>26</v>
      </c>
      <c r="C5" s="19" t="s">
        <v>27</v>
      </c>
      <c r="D5" s="19" t="s">
        <v>28</v>
      </c>
      <c r="E5" s="20" t="s">
        <v>29</v>
      </c>
      <c r="F5" s="20">
        <v>400</v>
      </c>
      <c r="G5" s="20" t="s">
        <v>30</v>
      </c>
      <c r="H5" s="20">
        <v>6</v>
      </c>
      <c r="I5" s="20">
        <v>6</v>
      </c>
      <c r="J5" s="35"/>
      <c r="K5" s="35">
        <v>10</v>
      </c>
      <c r="L5" s="35">
        <v>40</v>
      </c>
      <c r="M5" s="20">
        <v>120</v>
      </c>
      <c r="N5" s="20">
        <v>584</v>
      </c>
      <c r="O5" s="20" t="s">
        <v>31</v>
      </c>
      <c r="P5" s="20" t="s">
        <v>32</v>
      </c>
      <c r="Q5" s="20" t="s">
        <v>33</v>
      </c>
      <c r="R5" s="20" t="s">
        <v>34</v>
      </c>
      <c r="S5" s="41">
        <v>0.95</v>
      </c>
      <c r="T5" s="20" t="s">
        <v>35</v>
      </c>
      <c r="U5" s="18" t="s">
        <v>26</v>
      </c>
      <c r="V5" s="42"/>
    </row>
    <row r="6" s="2" customFormat="1" ht="48" customHeight="1" spans="1:22">
      <c r="A6" s="17">
        <f t="shared" ref="A6:A15" si="0">ROW()-3</f>
        <v>3</v>
      </c>
      <c r="B6" s="18" t="s">
        <v>26</v>
      </c>
      <c r="C6" s="19" t="s">
        <v>36</v>
      </c>
      <c r="D6" s="19" t="s">
        <v>37</v>
      </c>
      <c r="E6" s="20" t="s">
        <v>29</v>
      </c>
      <c r="F6" s="20">
        <v>400</v>
      </c>
      <c r="G6" s="20" t="s">
        <v>30</v>
      </c>
      <c r="H6" s="20">
        <v>6</v>
      </c>
      <c r="I6" s="20">
        <v>6</v>
      </c>
      <c r="J6" s="35"/>
      <c r="K6" s="35">
        <v>12</v>
      </c>
      <c r="L6" s="35">
        <v>28</v>
      </c>
      <c r="M6" s="20">
        <v>134</v>
      </c>
      <c r="N6" s="20">
        <v>471</v>
      </c>
      <c r="O6" s="20" t="s">
        <v>31</v>
      </c>
      <c r="P6" s="20" t="s">
        <v>32</v>
      </c>
      <c r="Q6" s="20" t="s">
        <v>33</v>
      </c>
      <c r="R6" s="20" t="s">
        <v>38</v>
      </c>
      <c r="S6" s="41">
        <v>0.95</v>
      </c>
      <c r="T6" s="20" t="s">
        <v>35</v>
      </c>
      <c r="U6" s="18" t="s">
        <v>26</v>
      </c>
      <c r="V6" s="42"/>
    </row>
    <row r="7" s="2" customFormat="1" ht="48" customHeight="1" spans="1:22">
      <c r="A7" s="17">
        <f t="shared" si="0"/>
        <v>4</v>
      </c>
      <c r="B7" s="18" t="s">
        <v>26</v>
      </c>
      <c r="C7" s="19" t="s">
        <v>39</v>
      </c>
      <c r="D7" s="19" t="s">
        <v>40</v>
      </c>
      <c r="E7" s="20" t="s">
        <v>29</v>
      </c>
      <c r="F7" s="20">
        <v>400</v>
      </c>
      <c r="G7" s="20" t="s">
        <v>30</v>
      </c>
      <c r="H7" s="20">
        <v>6</v>
      </c>
      <c r="I7" s="20">
        <v>6</v>
      </c>
      <c r="J7" s="35"/>
      <c r="K7" s="35">
        <v>34</v>
      </c>
      <c r="L7" s="35">
        <v>102</v>
      </c>
      <c r="M7" s="20">
        <v>450</v>
      </c>
      <c r="N7" s="20">
        <v>1768</v>
      </c>
      <c r="O7" s="20" t="s">
        <v>31</v>
      </c>
      <c r="P7" s="20" t="s">
        <v>32</v>
      </c>
      <c r="Q7" s="20" t="s">
        <v>33</v>
      </c>
      <c r="R7" s="20" t="s">
        <v>41</v>
      </c>
      <c r="S7" s="41">
        <v>0.95</v>
      </c>
      <c r="T7" s="20" t="s">
        <v>35</v>
      </c>
      <c r="U7" s="18" t="s">
        <v>26</v>
      </c>
      <c r="V7" s="42"/>
    </row>
    <row r="8" s="2" customFormat="1" ht="48" customHeight="1" spans="1:22">
      <c r="A8" s="17">
        <f t="shared" si="0"/>
        <v>5</v>
      </c>
      <c r="B8" s="18" t="s">
        <v>26</v>
      </c>
      <c r="C8" s="19" t="s">
        <v>42</v>
      </c>
      <c r="D8" s="19" t="s">
        <v>42</v>
      </c>
      <c r="E8" s="20" t="s">
        <v>29</v>
      </c>
      <c r="F8" s="20">
        <v>400</v>
      </c>
      <c r="G8" s="20" t="s">
        <v>30</v>
      </c>
      <c r="H8" s="20">
        <v>6</v>
      </c>
      <c r="I8" s="20">
        <v>6</v>
      </c>
      <c r="J8" s="35"/>
      <c r="K8" s="35">
        <v>18</v>
      </c>
      <c r="L8" s="35">
        <v>52</v>
      </c>
      <c r="M8" s="20">
        <v>270</v>
      </c>
      <c r="N8" s="20">
        <v>945</v>
      </c>
      <c r="O8" s="20" t="s">
        <v>31</v>
      </c>
      <c r="P8" s="20" t="s">
        <v>32</v>
      </c>
      <c r="Q8" s="20" t="s">
        <v>33</v>
      </c>
      <c r="R8" s="20" t="s">
        <v>43</v>
      </c>
      <c r="S8" s="43">
        <v>0.95</v>
      </c>
      <c r="T8" s="20" t="s">
        <v>35</v>
      </c>
      <c r="U8" s="18" t="s">
        <v>26</v>
      </c>
      <c r="V8" s="42"/>
    </row>
    <row r="9" s="2" customFormat="1" ht="48" customHeight="1" spans="1:22">
      <c r="A9" s="17">
        <f t="shared" si="0"/>
        <v>6</v>
      </c>
      <c r="B9" s="18" t="s">
        <v>44</v>
      </c>
      <c r="C9" s="18" t="s">
        <v>45</v>
      </c>
      <c r="D9" s="18" t="s">
        <v>46</v>
      </c>
      <c r="E9" s="20" t="s">
        <v>29</v>
      </c>
      <c r="F9" s="20">
        <v>400</v>
      </c>
      <c r="G9" s="20" t="s">
        <v>30</v>
      </c>
      <c r="H9" s="20">
        <v>6</v>
      </c>
      <c r="I9" s="20">
        <v>6</v>
      </c>
      <c r="J9" s="35"/>
      <c r="K9" s="35">
        <v>7</v>
      </c>
      <c r="L9" s="35">
        <v>24</v>
      </c>
      <c r="M9" s="20">
        <v>95</v>
      </c>
      <c r="N9" s="20">
        <v>376</v>
      </c>
      <c r="O9" s="20" t="s">
        <v>31</v>
      </c>
      <c r="P9" s="20" t="s">
        <v>32</v>
      </c>
      <c r="Q9" s="20" t="s">
        <v>33</v>
      </c>
      <c r="R9" s="20" t="s">
        <v>47</v>
      </c>
      <c r="S9" s="44">
        <v>0.95</v>
      </c>
      <c r="T9" s="20" t="s">
        <v>35</v>
      </c>
      <c r="U9" s="18" t="s">
        <v>44</v>
      </c>
      <c r="V9" s="42"/>
    </row>
    <row r="10" s="2" customFormat="1" ht="48" customHeight="1" spans="1:22">
      <c r="A10" s="17">
        <f t="shared" si="0"/>
        <v>7</v>
      </c>
      <c r="B10" s="18" t="s">
        <v>44</v>
      </c>
      <c r="C10" s="18" t="s">
        <v>48</v>
      </c>
      <c r="D10" s="18" t="s">
        <v>48</v>
      </c>
      <c r="E10" s="20" t="s">
        <v>29</v>
      </c>
      <c r="F10" s="20">
        <v>400</v>
      </c>
      <c r="G10" s="20" t="s">
        <v>30</v>
      </c>
      <c r="H10" s="20">
        <v>6</v>
      </c>
      <c r="I10" s="20">
        <v>6</v>
      </c>
      <c r="J10" s="35"/>
      <c r="K10" s="35">
        <v>5</v>
      </c>
      <c r="L10" s="35">
        <v>13</v>
      </c>
      <c r="M10" s="20">
        <v>125</v>
      </c>
      <c r="N10" s="20">
        <v>590</v>
      </c>
      <c r="O10" s="20" t="s">
        <v>31</v>
      </c>
      <c r="P10" s="20" t="s">
        <v>32</v>
      </c>
      <c r="Q10" s="20" t="s">
        <v>33</v>
      </c>
      <c r="R10" s="20" t="s">
        <v>49</v>
      </c>
      <c r="S10" s="41">
        <v>0.95</v>
      </c>
      <c r="T10" s="20" t="s">
        <v>35</v>
      </c>
      <c r="U10" s="18" t="s">
        <v>44</v>
      </c>
      <c r="V10" s="42"/>
    </row>
    <row r="11" s="2" customFormat="1" ht="48" customHeight="1" spans="1:22">
      <c r="A11" s="17">
        <f t="shared" si="0"/>
        <v>8</v>
      </c>
      <c r="B11" s="18" t="s">
        <v>44</v>
      </c>
      <c r="C11" s="18" t="s">
        <v>50</v>
      </c>
      <c r="D11" s="18" t="s">
        <v>50</v>
      </c>
      <c r="E11" s="20" t="s">
        <v>29</v>
      </c>
      <c r="F11" s="20">
        <v>400</v>
      </c>
      <c r="G11" s="20" t="s">
        <v>30</v>
      </c>
      <c r="H11" s="20">
        <v>6</v>
      </c>
      <c r="I11" s="20">
        <v>6</v>
      </c>
      <c r="J11" s="35"/>
      <c r="K11" s="35">
        <v>21</v>
      </c>
      <c r="L11" s="35">
        <v>48</v>
      </c>
      <c r="M11" s="20">
        <v>168</v>
      </c>
      <c r="N11" s="20">
        <v>690</v>
      </c>
      <c r="O11" s="20" t="s">
        <v>31</v>
      </c>
      <c r="P11" s="20" t="s">
        <v>32</v>
      </c>
      <c r="Q11" s="20" t="s">
        <v>33</v>
      </c>
      <c r="R11" s="20" t="s">
        <v>51</v>
      </c>
      <c r="S11" s="41">
        <v>0.95</v>
      </c>
      <c r="T11" s="20" t="s">
        <v>35</v>
      </c>
      <c r="U11" s="18" t="s">
        <v>44</v>
      </c>
      <c r="V11" s="42"/>
    </row>
    <row r="12" ht="48" customHeight="1" spans="1:22">
      <c r="A12" s="17">
        <f t="shared" si="0"/>
        <v>9</v>
      </c>
      <c r="B12" s="21" t="s">
        <v>52</v>
      </c>
      <c r="C12" s="21" t="s">
        <v>53</v>
      </c>
      <c r="D12" s="21" t="s">
        <v>54</v>
      </c>
      <c r="E12" s="20" t="s">
        <v>55</v>
      </c>
      <c r="F12" s="20">
        <v>40</v>
      </c>
      <c r="G12" s="20" t="s">
        <v>56</v>
      </c>
      <c r="H12" s="20">
        <v>6</v>
      </c>
      <c r="I12" s="20">
        <v>6</v>
      </c>
      <c r="J12" s="35"/>
      <c r="K12" s="35">
        <v>8</v>
      </c>
      <c r="L12" s="35">
        <v>30</v>
      </c>
      <c r="M12" s="36">
        <v>105</v>
      </c>
      <c r="N12" s="36">
        <v>490</v>
      </c>
      <c r="O12" s="20" t="s">
        <v>57</v>
      </c>
      <c r="P12" s="20" t="s">
        <v>32</v>
      </c>
      <c r="Q12" s="20" t="s">
        <v>33</v>
      </c>
      <c r="R12" s="20" t="s">
        <v>58</v>
      </c>
      <c r="S12" s="41">
        <v>0.95</v>
      </c>
      <c r="T12" s="20" t="s">
        <v>35</v>
      </c>
      <c r="U12" s="21" t="s">
        <v>52</v>
      </c>
      <c r="V12" s="42"/>
    </row>
    <row r="13" s="2" customFormat="1" ht="48" customHeight="1" spans="1:22">
      <c r="A13" s="17">
        <f t="shared" si="0"/>
        <v>10</v>
      </c>
      <c r="B13" s="21" t="s">
        <v>52</v>
      </c>
      <c r="C13" s="21" t="s">
        <v>59</v>
      </c>
      <c r="D13" s="21" t="s">
        <v>60</v>
      </c>
      <c r="E13" s="20" t="s">
        <v>29</v>
      </c>
      <c r="F13" s="20">
        <v>400</v>
      </c>
      <c r="G13" s="20" t="s">
        <v>30</v>
      </c>
      <c r="H13" s="20">
        <v>6</v>
      </c>
      <c r="I13" s="20">
        <v>6</v>
      </c>
      <c r="J13" s="35"/>
      <c r="K13" s="35">
        <v>1</v>
      </c>
      <c r="L13" s="35">
        <v>5</v>
      </c>
      <c r="M13" s="20">
        <v>33</v>
      </c>
      <c r="N13" s="20">
        <v>117</v>
      </c>
      <c r="O13" s="20" t="s">
        <v>31</v>
      </c>
      <c r="P13" s="20" t="s">
        <v>32</v>
      </c>
      <c r="Q13" s="20" t="s">
        <v>33</v>
      </c>
      <c r="R13" s="45" t="s">
        <v>61</v>
      </c>
      <c r="S13" s="41">
        <v>0.95</v>
      </c>
      <c r="T13" s="20" t="s">
        <v>35</v>
      </c>
      <c r="U13" s="21" t="s">
        <v>52</v>
      </c>
      <c r="V13" s="42"/>
    </row>
    <row r="14" s="2" customFormat="1" ht="48" customHeight="1" spans="1:22">
      <c r="A14" s="17">
        <f t="shared" si="0"/>
        <v>11</v>
      </c>
      <c r="B14" s="21" t="s">
        <v>52</v>
      </c>
      <c r="C14" s="21" t="s">
        <v>62</v>
      </c>
      <c r="D14" s="21" t="s">
        <v>63</v>
      </c>
      <c r="E14" s="20" t="s">
        <v>55</v>
      </c>
      <c r="F14" s="20">
        <v>40</v>
      </c>
      <c r="G14" s="20" t="s">
        <v>56</v>
      </c>
      <c r="H14" s="20">
        <v>6</v>
      </c>
      <c r="I14" s="20">
        <v>6</v>
      </c>
      <c r="J14" s="35"/>
      <c r="K14" s="35">
        <v>16</v>
      </c>
      <c r="L14" s="35">
        <v>72</v>
      </c>
      <c r="M14" s="20">
        <v>160</v>
      </c>
      <c r="N14" s="20">
        <v>713</v>
      </c>
      <c r="O14" s="20" t="s">
        <v>57</v>
      </c>
      <c r="P14" s="20" t="s">
        <v>32</v>
      </c>
      <c r="Q14" s="20" t="s">
        <v>33</v>
      </c>
      <c r="R14" s="20" t="s">
        <v>64</v>
      </c>
      <c r="S14" s="41">
        <v>0.95</v>
      </c>
      <c r="T14" s="20" t="s">
        <v>35</v>
      </c>
      <c r="U14" s="21" t="s">
        <v>52</v>
      </c>
      <c r="V14" s="42"/>
    </row>
    <row r="15" s="2" customFormat="1" ht="48" customHeight="1" spans="1:22">
      <c r="A15" s="17">
        <f t="shared" si="0"/>
        <v>12</v>
      </c>
      <c r="B15" s="21" t="s">
        <v>52</v>
      </c>
      <c r="C15" s="21" t="s">
        <v>65</v>
      </c>
      <c r="D15" s="21" t="s">
        <v>66</v>
      </c>
      <c r="E15" s="20" t="s">
        <v>29</v>
      </c>
      <c r="F15" s="20">
        <v>400</v>
      </c>
      <c r="G15" s="20" t="s">
        <v>30</v>
      </c>
      <c r="H15" s="20">
        <v>6</v>
      </c>
      <c r="I15" s="20">
        <v>6</v>
      </c>
      <c r="J15" s="35"/>
      <c r="K15" s="35">
        <v>103</v>
      </c>
      <c r="L15" s="35">
        <v>398</v>
      </c>
      <c r="M15" s="20">
        <v>904</v>
      </c>
      <c r="N15" s="20">
        <v>3568</v>
      </c>
      <c r="O15" s="20" t="s">
        <v>31</v>
      </c>
      <c r="P15" s="20" t="s">
        <v>32</v>
      </c>
      <c r="Q15" s="20" t="s">
        <v>33</v>
      </c>
      <c r="R15" s="20" t="s">
        <v>67</v>
      </c>
      <c r="S15" s="41">
        <v>0.95</v>
      </c>
      <c r="T15" s="20" t="s">
        <v>35</v>
      </c>
      <c r="U15" s="21" t="s">
        <v>52</v>
      </c>
      <c r="V15" s="42"/>
    </row>
    <row r="16" s="2" customFormat="1" ht="48" customHeight="1" spans="1:22">
      <c r="A16" s="17">
        <f t="shared" ref="A16:A25" si="1">ROW()-3</f>
        <v>13</v>
      </c>
      <c r="B16" s="21" t="s">
        <v>52</v>
      </c>
      <c r="C16" s="21" t="s">
        <v>68</v>
      </c>
      <c r="D16" s="21" t="s">
        <v>69</v>
      </c>
      <c r="E16" s="20" t="s">
        <v>29</v>
      </c>
      <c r="F16" s="20">
        <v>400</v>
      </c>
      <c r="G16" s="20" t="s">
        <v>30</v>
      </c>
      <c r="H16" s="20">
        <v>6</v>
      </c>
      <c r="I16" s="20">
        <v>6</v>
      </c>
      <c r="J16" s="35"/>
      <c r="K16" s="35">
        <v>8</v>
      </c>
      <c r="L16" s="35">
        <v>16</v>
      </c>
      <c r="M16" s="20">
        <v>145</v>
      </c>
      <c r="N16" s="20">
        <v>675</v>
      </c>
      <c r="O16" s="20" t="s">
        <v>70</v>
      </c>
      <c r="P16" s="20" t="s">
        <v>32</v>
      </c>
      <c r="Q16" s="20" t="s">
        <v>33</v>
      </c>
      <c r="R16" s="20" t="s">
        <v>71</v>
      </c>
      <c r="S16" s="41">
        <v>0.95</v>
      </c>
      <c r="T16" s="20" t="s">
        <v>35</v>
      </c>
      <c r="U16" s="21" t="s">
        <v>52</v>
      </c>
      <c r="V16" s="42"/>
    </row>
    <row r="17" s="2" customFormat="1" ht="48" customHeight="1" spans="1:22">
      <c r="A17" s="17">
        <f t="shared" si="1"/>
        <v>14</v>
      </c>
      <c r="B17" s="21" t="s">
        <v>72</v>
      </c>
      <c r="C17" s="21" t="s">
        <v>73</v>
      </c>
      <c r="D17" s="21" t="s">
        <v>74</v>
      </c>
      <c r="E17" s="20" t="s">
        <v>29</v>
      </c>
      <c r="F17" s="20">
        <v>400</v>
      </c>
      <c r="G17" s="20" t="s">
        <v>30</v>
      </c>
      <c r="H17" s="20">
        <v>6</v>
      </c>
      <c r="I17" s="20">
        <v>6</v>
      </c>
      <c r="J17" s="35"/>
      <c r="K17" s="35">
        <v>2</v>
      </c>
      <c r="L17" s="35">
        <v>6</v>
      </c>
      <c r="M17" s="20">
        <v>100</v>
      </c>
      <c r="N17" s="20">
        <v>403</v>
      </c>
      <c r="O17" s="20" t="s">
        <v>31</v>
      </c>
      <c r="P17" s="20" t="s">
        <v>32</v>
      </c>
      <c r="Q17" s="20" t="s">
        <v>33</v>
      </c>
      <c r="R17" s="20" t="s">
        <v>75</v>
      </c>
      <c r="S17" s="41">
        <v>0.95</v>
      </c>
      <c r="T17" s="20" t="s">
        <v>35</v>
      </c>
      <c r="U17" s="21" t="s">
        <v>72</v>
      </c>
      <c r="V17" s="42"/>
    </row>
    <row r="18" s="2" customFormat="1" ht="48" customHeight="1" spans="1:22">
      <c r="A18" s="17">
        <f t="shared" si="1"/>
        <v>15</v>
      </c>
      <c r="B18" s="21" t="s">
        <v>72</v>
      </c>
      <c r="C18" s="21" t="s">
        <v>76</v>
      </c>
      <c r="D18" s="21" t="s">
        <v>76</v>
      </c>
      <c r="E18" s="20" t="s">
        <v>29</v>
      </c>
      <c r="F18" s="20">
        <v>400</v>
      </c>
      <c r="G18" s="20" t="s">
        <v>30</v>
      </c>
      <c r="H18" s="20">
        <v>6</v>
      </c>
      <c r="I18" s="20">
        <v>6</v>
      </c>
      <c r="J18" s="35"/>
      <c r="K18" s="35">
        <v>17</v>
      </c>
      <c r="L18" s="35">
        <v>69</v>
      </c>
      <c r="M18" s="20">
        <v>300</v>
      </c>
      <c r="N18" s="20">
        <v>1280</v>
      </c>
      <c r="O18" s="20" t="s">
        <v>31</v>
      </c>
      <c r="P18" s="20" t="s">
        <v>32</v>
      </c>
      <c r="Q18" s="20" t="s">
        <v>33</v>
      </c>
      <c r="R18" s="20" t="s">
        <v>77</v>
      </c>
      <c r="S18" s="41">
        <v>0.95</v>
      </c>
      <c r="T18" s="20" t="s">
        <v>35</v>
      </c>
      <c r="U18" s="21" t="s">
        <v>72</v>
      </c>
      <c r="V18" s="42"/>
    </row>
    <row r="19" s="2" customFormat="1" ht="48" customHeight="1" spans="1:22">
      <c r="A19" s="17">
        <f t="shared" si="1"/>
        <v>16</v>
      </c>
      <c r="B19" s="21" t="s">
        <v>72</v>
      </c>
      <c r="C19" s="18" t="s">
        <v>73</v>
      </c>
      <c r="D19" s="18" t="s">
        <v>73</v>
      </c>
      <c r="E19" s="20" t="s">
        <v>29</v>
      </c>
      <c r="F19" s="20">
        <v>400</v>
      </c>
      <c r="G19" s="20" t="s">
        <v>30</v>
      </c>
      <c r="H19" s="20">
        <v>6</v>
      </c>
      <c r="I19" s="20">
        <v>6</v>
      </c>
      <c r="J19" s="35"/>
      <c r="K19" s="35">
        <v>23</v>
      </c>
      <c r="L19" s="35">
        <v>88</v>
      </c>
      <c r="M19" s="20">
        <v>310</v>
      </c>
      <c r="N19" s="20">
        <v>1300</v>
      </c>
      <c r="O19" s="20" t="s">
        <v>31</v>
      </c>
      <c r="P19" s="20" t="s">
        <v>32</v>
      </c>
      <c r="Q19" s="20" t="s">
        <v>33</v>
      </c>
      <c r="R19" s="20" t="s">
        <v>78</v>
      </c>
      <c r="S19" s="41">
        <v>0.95</v>
      </c>
      <c r="T19" s="20" t="s">
        <v>35</v>
      </c>
      <c r="U19" s="21" t="s">
        <v>72</v>
      </c>
      <c r="V19" s="42"/>
    </row>
    <row r="20" s="2" customFormat="1" ht="48" customHeight="1" spans="1:22">
      <c r="A20" s="17">
        <f t="shared" si="1"/>
        <v>17</v>
      </c>
      <c r="B20" s="18" t="s">
        <v>72</v>
      </c>
      <c r="C20" s="18" t="s">
        <v>79</v>
      </c>
      <c r="D20" s="18" t="s">
        <v>80</v>
      </c>
      <c r="E20" s="20" t="s">
        <v>29</v>
      </c>
      <c r="F20" s="20">
        <v>400</v>
      </c>
      <c r="G20" s="20" t="s">
        <v>30</v>
      </c>
      <c r="H20" s="20">
        <v>6</v>
      </c>
      <c r="I20" s="20">
        <v>6</v>
      </c>
      <c r="J20" s="35"/>
      <c r="K20" s="35">
        <v>7</v>
      </c>
      <c r="L20" s="35">
        <v>20</v>
      </c>
      <c r="M20" s="20">
        <v>108</v>
      </c>
      <c r="N20" s="20">
        <v>450</v>
      </c>
      <c r="O20" s="20" t="s">
        <v>31</v>
      </c>
      <c r="P20" s="20" t="s">
        <v>32</v>
      </c>
      <c r="Q20" s="20" t="s">
        <v>33</v>
      </c>
      <c r="R20" s="20" t="s">
        <v>81</v>
      </c>
      <c r="S20" s="41">
        <v>0.95</v>
      </c>
      <c r="T20" s="20" t="s">
        <v>35</v>
      </c>
      <c r="U20" s="18" t="s">
        <v>72</v>
      </c>
      <c r="V20" s="42"/>
    </row>
    <row r="21" s="2" customFormat="1" ht="48" customHeight="1" spans="1:22">
      <c r="A21" s="17">
        <f t="shared" si="1"/>
        <v>18</v>
      </c>
      <c r="B21" s="21" t="s">
        <v>82</v>
      </c>
      <c r="C21" s="21" t="s">
        <v>83</v>
      </c>
      <c r="D21" s="21" t="s">
        <v>84</v>
      </c>
      <c r="E21" s="20" t="s">
        <v>29</v>
      </c>
      <c r="F21" s="20">
        <v>400</v>
      </c>
      <c r="G21" s="20" t="s">
        <v>30</v>
      </c>
      <c r="H21" s="20">
        <v>6</v>
      </c>
      <c r="I21" s="20">
        <v>6</v>
      </c>
      <c r="J21" s="35"/>
      <c r="K21" s="20">
        <v>3</v>
      </c>
      <c r="L21" s="20">
        <v>10</v>
      </c>
      <c r="M21" s="20">
        <v>32</v>
      </c>
      <c r="N21" s="20">
        <v>131</v>
      </c>
      <c r="O21" s="20" t="s">
        <v>31</v>
      </c>
      <c r="P21" s="20" t="s">
        <v>32</v>
      </c>
      <c r="Q21" s="20" t="s">
        <v>33</v>
      </c>
      <c r="R21" s="20" t="s">
        <v>85</v>
      </c>
      <c r="S21" s="41">
        <v>0.95</v>
      </c>
      <c r="T21" s="20" t="s">
        <v>35</v>
      </c>
      <c r="U21" s="21" t="s">
        <v>82</v>
      </c>
      <c r="V21" s="42"/>
    </row>
    <row r="22" s="2" customFormat="1" ht="48" customHeight="1" spans="1:22">
      <c r="A22" s="17">
        <f t="shared" si="1"/>
        <v>19</v>
      </c>
      <c r="B22" s="21" t="s">
        <v>82</v>
      </c>
      <c r="C22" s="21" t="s">
        <v>86</v>
      </c>
      <c r="D22" s="21" t="s">
        <v>87</v>
      </c>
      <c r="E22" s="20" t="s">
        <v>29</v>
      </c>
      <c r="F22" s="20">
        <v>400</v>
      </c>
      <c r="G22" s="20" t="s">
        <v>30</v>
      </c>
      <c r="H22" s="20">
        <v>6</v>
      </c>
      <c r="I22" s="20">
        <v>6</v>
      </c>
      <c r="J22" s="35"/>
      <c r="K22" s="20">
        <v>6</v>
      </c>
      <c r="L22" s="20">
        <v>23</v>
      </c>
      <c r="M22" s="20">
        <v>71</v>
      </c>
      <c r="N22" s="20">
        <v>300</v>
      </c>
      <c r="O22" s="20" t="s">
        <v>31</v>
      </c>
      <c r="P22" s="20" t="s">
        <v>32</v>
      </c>
      <c r="Q22" s="20" t="s">
        <v>33</v>
      </c>
      <c r="R22" s="20" t="s">
        <v>88</v>
      </c>
      <c r="S22" s="41">
        <v>0.95</v>
      </c>
      <c r="T22" s="20" t="s">
        <v>35</v>
      </c>
      <c r="U22" s="21" t="s">
        <v>82</v>
      </c>
      <c r="V22" s="42"/>
    </row>
    <row r="23" s="2" customFormat="1" ht="48" customHeight="1" spans="1:22">
      <c r="A23" s="17">
        <f t="shared" si="1"/>
        <v>20</v>
      </c>
      <c r="B23" s="18" t="s">
        <v>89</v>
      </c>
      <c r="C23" s="18" t="s">
        <v>90</v>
      </c>
      <c r="D23" s="18" t="s">
        <v>91</v>
      </c>
      <c r="E23" s="20" t="s">
        <v>29</v>
      </c>
      <c r="F23" s="20">
        <v>400</v>
      </c>
      <c r="G23" s="20" t="s">
        <v>30</v>
      </c>
      <c r="H23" s="20">
        <v>6</v>
      </c>
      <c r="I23" s="20">
        <v>6</v>
      </c>
      <c r="J23" s="35"/>
      <c r="K23" s="35">
        <v>13</v>
      </c>
      <c r="L23" s="35">
        <v>48</v>
      </c>
      <c r="M23" s="20">
        <v>203</v>
      </c>
      <c r="N23" s="20">
        <v>1076</v>
      </c>
      <c r="O23" s="20" t="s">
        <v>31</v>
      </c>
      <c r="P23" s="20" t="s">
        <v>32</v>
      </c>
      <c r="Q23" s="20" t="s">
        <v>33</v>
      </c>
      <c r="R23" s="20" t="s">
        <v>92</v>
      </c>
      <c r="S23" s="41">
        <v>0.95</v>
      </c>
      <c r="T23" s="20" t="s">
        <v>35</v>
      </c>
      <c r="U23" s="18" t="s">
        <v>89</v>
      </c>
      <c r="V23" s="42"/>
    </row>
    <row r="24" s="2" customFormat="1" ht="48" customHeight="1" spans="1:22">
      <c r="A24" s="17">
        <f t="shared" si="1"/>
        <v>21</v>
      </c>
      <c r="B24" s="18" t="s">
        <v>89</v>
      </c>
      <c r="C24" s="18" t="s">
        <v>93</v>
      </c>
      <c r="D24" s="18" t="s">
        <v>94</v>
      </c>
      <c r="E24" s="20" t="s">
        <v>29</v>
      </c>
      <c r="F24" s="20">
        <v>400</v>
      </c>
      <c r="G24" s="20" t="s">
        <v>30</v>
      </c>
      <c r="H24" s="20">
        <v>6</v>
      </c>
      <c r="I24" s="20">
        <v>6</v>
      </c>
      <c r="J24" s="35"/>
      <c r="K24" s="35">
        <v>5</v>
      </c>
      <c r="L24" s="35">
        <v>11</v>
      </c>
      <c r="M24" s="20">
        <v>49</v>
      </c>
      <c r="N24" s="20">
        <v>248</v>
      </c>
      <c r="O24" s="20" t="s">
        <v>31</v>
      </c>
      <c r="P24" s="20" t="s">
        <v>32</v>
      </c>
      <c r="Q24" s="20" t="s">
        <v>33</v>
      </c>
      <c r="R24" s="20" t="s">
        <v>95</v>
      </c>
      <c r="S24" s="41">
        <v>0.95</v>
      </c>
      <c r="T24" s="20" t="s">
        <v>35</v>
      </c>
      <c r="U24" s="18" t="s">
        <v>89</v>
      </c>
      <c r="V24" s="42"/>
    </row>
    <row r="25" s="2" customFormat="1" ht="48" customHeight="1" spans="1:22">
      <c r="A25" s="17">
        <f t="shared" si="1"/>
        <v>22</v>
      </c>
      <c r="B25" s="18" t="s">
        <v>89</v>
      </c>
      <c r="C25" s="18" t="s">
        <v>96</v>
      </c>
      <c r="D25" s="18" t="s">
        <v>97</v>
      </c>
      <c r="E25" s="20" t="s">
        <v>29</v>
      </c>
      <c r="F25" s="20">
        <v>400</v>
      </c>
      <c r="G25" s="20" t="s">
        <v>30</v>
      </c>
      <c r="H25" s="20">
        <v>6</v>
      </c>
      <c r="I25" s="20">
        <v>6</v>
      </c>
      <c r="J25" s="35"/>
      <c r="K25" s="35">
        <v>13</v>
      </c>
      <c r="L25" s="35">
        <v>45</v>
      </c>
      <c r="M25" s="20">
        <v>105</v>
      </c>
      <c r="N25" s="20">
        <v>410</v>
      </c>
      <c r="O25" s="20" t="s">
        <v>31</v>
      </c>
      <c r="P25" s="20" t="s">
        <v>32</v>
      </c>
      <c r="Q25" s="20" t="s">
        <v>33</v>
      </c>
      <c r="R25" s="20" t="s">
        <v>98</v>
      </c>
      <c r="S25" s="41">
        <v>0.95</v>
      </c>
      <c r="T25" s="20" t="s">
        <v>35</v>
      </c>
      <c r="U25" s="18" t="s">
        <v>89</v>
      </c>
      <c r="V25" s="42"/>
    </row>
    <row r="26" s="2" customFormat="1" ht="48" customHeight="1" spans="1:22">
      <c r="A26" s="17">
        <f t="shared" ref="A26:A35" si="2">ROW()-3</f>
        <v>23</v>
      </c>
      <c r="B26" s="18" t="s">
        <v>99</v>
      </c>
      <c r="C26" s="18" t="s">
        <v>100</v>
      </c>
      <c r="D26" s="18" t="s">
        <v>101</v>
      </c>
      <c r="E26" s="20" t="s">
        <v>29</v>
      </c>
      <c r="F26" s="20">
        <v>400</v>
      </c>
      <c r="G26" s="20" t="s">
        <v>30</v>
      </c>
      <c r="H26" s="20">
        <v>6</v>
      </c>
      <c r="I26" s="20">
        <v>6</v>
      </c>
      <c r="J26" s="35"/>
      <c r="K26" s="35">
        <v>3</v>
      </c>
      <c r="L26" s="35">
        <v>4</v>
      </c>
      <c r="M26" s="20">
        <v>48</v>
      </c>
      <c r="N26" s="20">
        <v>121</v>
      </c>
      <c r="O26" s="20" t="s">
        <v>31</v>
      </c>
      <c r="P26" s="20" t="s">
        <v>32</v>
      </c>
      <c r="Q26" s="20" t="s">
        <v>33</v>
      </c>
      <c r="R26" s="20" t="s">
        <v>102</v>
      </c>
      <c r="S26" s="41">
        <v>0.95</v>
      </c>
      <c r="T26" s="20" t="s">
        <v>35</v>
      </c>
      <c r="U26" s="18" t="s">
        <v>99</v>
      </c>
      <c r="V26" s="42"/>
    </row>
    <row r="27" s="2" customFormat="1" ht="48" customHeight="1" spans="1:22">
      <c r="A27" s="17">
        <f t="shared" si="2"/>
        <v>24</v>
      </c>
      <c r="B27" s="21" t="s">
        <v>103</v>
      </c>
      <c r="C27" s="21" t="s">
        <v>104</v>
      </c>
      <c r="D27" s="21" t="s">
        <v>105</v>
      </c>
      <c r="E27" s="20" t="s">
        <v>29</v>
      </c>
      <c r="F27" s="20">
        <v>400</v>
      </c>
      <c r="G27" s="20" t="s">
        <v>30</v>
      </c>
      <c r="H27" s="20">
        <v>6</v>
      </c>
      <c r="I27" s="20">
        <v>6</v>
      </c>
      <c r="J27" s="35"/>
      <c r="K27" s="35">
        <v>1</v>
      </c>
      <c r="L27" s="35">
        <v>4</v>
      </c>
      <c r="M27" s="20">
        <v>64</v>
      </c>
      <c r="N27" s="20">
        <v>285</v>
      </c>
      <c r="O27" s="20" t="s">
        <v>31</v>
      </c>
      <c r="P27" s="20" t="s">
        <v>32</v>
      </c>
      <c r="Q27" s="20" t="s">
        <v>33</v>
      </c>
      <c r="R27" s="20" t="s">
        <v>106</v>
      </c>
      <c r="S27" s="41">
        <v>0.95</v>
      </c>
      <c r="T27" s="20" t="s">
        <v>35</v>
      </c>
      <c r="U27" s="21" t="s">
        <v>103</v>
      </c>
      <c r="V27" s="42"/>
    </row>
    <row r="28" s="2" customFormat="1" ht="48" customHeight="1" spans="1:22">
      <c r="A28" s="17">
        <f t="shared" si="2"/>
        <v>25</v>
      </c>
      <c r="B28" s="21" t="s">
        <v>103</v>
      </c>
      <c r="C28" s="21" t="s">
        <v>107</v>
      </c>
      <c r="D28" s="21" t="s">
        <v>108</v>
      </c>
      <c r="E28" s="20" t="s">
        <v>29</v>
      </c>
      <c r="F28" s="20">
        <v>400</v>
      </c>
      <c r="G28" s="20" t="s">
        <v>30</v>
      </c>
      <c r="H28" s="20">
        <v>6</v>
      </c>
      <c r="I28" s="20">
        <v>6</v>
      </c>
      <c r="J28" s="35"/>
      <c r="K28" s="35">
        <v>14</v>
      </c>
      <c r="L28" s="35">
        <v>71</v>
      </c>
      <c r="M28" s="36">
        <v>161</v>
      </c>
      <c r="N28" s="36">
        <v>855</v>
      </c>
      <c r="O28" s="20" t="s">
        <v>31</v>
      </c>
      <c r="P28" s="20" t="s">
        <v>32</v>
      </c>
      <c r="Q28" s="20" t="s">
        <v>33</v>
      </c>
      <c r="R28" s="20" t="s">
        <v>109</v>
      </c>
      <c r="S28" s="41">
        <v>0.95</v>
      </c>
      <c r="T28" s="20" t="s">
        <v>35</v>
      </c>
      <c r="U28" s="21" t="s">
        <v>103</v>
      </c>
      <c r="V28" s="42"/>
    </row>
    <row r="29" s="2" customFormat="1" ht="48" customHeight="1" spans="1:22">
      <c r="A29" s="17">
        <f t="shared" si="2"/>
        <v>26</v>
      </c>
      <c r="B29" s="21" t="s">
        <v>103</v>
      </c>
      <c r="C29" s="21" t="s">
        <v>110</v>
      </c>
      <c r="D29" s="21" t="s">
        <v>111</v>
      </c>
      <c r="E29" s="20" t="s">
        <v>29</v>
      </c>
      <c r="F29" s="20">
        <v>400</v>
      </c>
      <c r="G29" s="20" t="s">
        <v>30</v>
      </c>
      <c r="H29" s="20">
        <v>6</v>
      </c>
      <c r="I29" s="20">
        <v>6</v>
      </c>
      <c r="J29" s="35"/>
      <c r="K29" s="35">
        <v>8</v>
      </c>
      <c r="L29" s="35">
        <v>31</v>
      </c>
      <c r="M29" s="36">
        <v>125</v>
      </c>
      <c r="N29" s="36">
        <v>538</v>
      </c>
      <c r="O29" s="20" t="s">
        <v>31</v>
      </c>
      <c r="P29" s="20" t="s">
        <v>32</v>
      </c>
      <c r="Q29" s="20" t="s">
        <v>33</v>
      </c>
      <c r="R29" s="20" t="s">
        <v>112</v>
      </c>
      <c r="S29" s="41">
        <v>0.95</v>
      </c>
      <c r="T29" s="20" t="s">
        <v>35</v>
      </c>
      <c r="U29" s="21" t="s">
        <v>103</v>
      </c>
      <c r="V29" s="42"/>
    </row>
    <row r="30" s="2" customFormat="1" ht="48" customHeight="1" spans="1:22">
      <c r="A30" s="17">
        <f t="shared" si="2"/>
        <v>27</v>
      </c>
      <c r="B30" s="21" t="s">
        <v>103</v>
      </c>
      <c r="C30" s="21" t="s">
        <v>113</v>
      </c>
      <c r="D30" s="21" t="s">
        <v>114</v>
      </c>
      <c r="E30" s="20" t="s">
        <v>29</v>
      </c>
      <c r="F30" s="20">
        <v>400</v>
      </c>
      <c r="G30" s="20" t="s">
        <v>30</v>
      </c>
      <c r="H30" s="20">
        <v>6</v>
      </c>
      <c r="I30" s="20">
        <v>6</v>
      </c>
      <c r="J30" s="35"/>
      <c r="K30" s="35">
        <v>13</v>
      </c>
      <c r="L30" s="35">
        <v>36</v>
      </c>
      <c r="M30" s="20">
        <v>138</v>
      </c>
      <c r="N30" s="20">
        <v>586</v>
      </c>
      <c r="O30" s="20" t="s">
        <v>31</v>
      </c>
      <c r="P30" s="20" t="s">
        <v>32</v>
      </c>
      <c r="Q30" s="20" t="s">
        <v>33</v>
      </c>
      <c r="R30" s="20" t="s">
        <v>115</v>
      </c>
      <c r="S30" s="41">
        <v>0.95</v>
      </c>
      <c r="T30" s="20" t="s">
        <v>35</v>
      </c>
      <c r="U30" s="21" t="s">
        <v>103</v>
      </c>
      <c r="V30" s="42"/>
    </row>
    <row r="31" s="2" customFormat="1" ht="48" customHeight="1" spans="1:22">
      <c r="A31" s="17">
        <f t="shared" si="2"/>
        <v>28</v>
      </c>
      <c r="B31" s="21" t="s">
        <v>116</v>
      </c>
      <c r="C31" s="21" t="s">
        <v>117</v>
      </c>
      <c r="D31" s="21" t="s">
        <v>118</v>
      </c>
      <c r="E31" s="20" t="s">
        <v>29</v>
      </c>
      <c r="F31" s="20">
        <v>400</v>
      </c>
      <c r="G31" s="20" t="s">
        <v>30</v>
      </c>
      <c r="H31" s="20">
        <v>6</v>
      </c>
      <c r="I31" s="20">
        <v>6</v>
      </c>
      <c r="J31" s="35"/>
      <c r="K31" s="35">
        <v>12</v>
      </c>
      <c r="L31" s="35">
        <v>35</v>
      </c>
      <c r="M31" s="20">
        <v>300</v>
      </c>
      <c r="N31" s="20">
        <v>960</v>
      </c>
      <c r="O31" s="20" t="s">
        <v>31</v>
      </c>
      <c r="P31" s="20" t="s">
        <v>32</v>
      </c>
      <c r="Q31" s="20" t="s">
        <v>33</v>
      </c>
      <c r="R31" s="20" t="s">
        <v>119</v>
      </c>
      <c r="S31" s="41">
        <v>0.95</v>
      </c>
      <c r="T31" s="20" t="s">
        <v>35</v>
      </c>
      <c r="U31" s="21" t="s">
        <v>116</v>
      </c>
      <c r="V31" s="42"/>
    </row>
    <row r="32" s="2" customFormat="1" ht="48" customHeight="1" spans="1:22">
      <c r="A32" s="17">
        <f t="shared" si="2"/>
        <v>29</v>
      </c>
      <c r="B32" s="18" t="s">
        <v>116</v>
      </c>
      <c r="C32" s="18" t="s">
        <v>120</v>
      </c>
      <c r="D32" s="18" t="s">
        <v>121</v>
      </c>
      <c r="E32" s="20" t="s">
        <v>29</v>
      </c>
      <c r="F32" s="20">
        <v>400</v>
      </c>
      <c r="G32" s="20" t="s">
        <v>30</v>
      </c>
      <c r="H32" s="20">
        <v>6</v>
      </c>
      <c r="I32" s="20">
        <v>6</v>
      </c>
      <c r="J32" s="35"/>
      <c r="K32" s="35">
        <v>4</v>
      </c>
      <c r="L32" s="35">
        <v>7</v>
      </c>
      <c r="M32" s="20">
        <v>35</v>
      </c>
      <c r="N32" s="20">
        <v>150</v>
      </c>
      <c r="O32" s="20" t="s">
        <v>31</v>
      </c>
      <c r="P32" s="20" t="s">
        <v>32</v>
      </c>
      <c r="Q32" s="20" t="s">
        <v>33</v>
      </c>
      <c r="R32" s="20" t="s">
        <v>122</v>
      </c>
      <c r="S32" s="41">
        <v>0.95</v>
      </c>
      <c r="T32" s="20" t="s">
        <v>35</v>
      </c>
      <c r="U32" s="18" t="s">
        <v>116</v>
      </c>
      <c r="V32" s="42"/>
    </row>
    <row r="33" s="2" customFormat="1" ht="48" customHeight="1" spans="1:22">
      <c r="A33" s="17">
        <f t="shared" si="2"/>
        <v>30</v>
      </c>
      <c r="B33" s="21" t="s">
        <v>116</v>
      </c>
      <c r="C33" s="21" t="s">
        <v>123</v>
      </c>
      <c r="D33" s="21" t="s">
        <v>124</v>
      </c>
      <c r="E33" s="20" t="s">
        <v>29</v>
      </c>
      <c r="F33" s="20">
        <v>400</v>
      </c>
      <c r="G33" s="20" t="s">
        <v>30</v>
      </c>
      <c r="H33" s="20">
        <v>6</v>
      </c>
      <c r="I33" s="20">
        <v>6</v>
      </c>
      <c r="J33" s="35"/>
      <c r="K33" s="35">
        <v>9</v>
      </c>
      <c r="L33" s="35">
        <v>33</v>
      </c>
      <c r="M33" s="20">
        <v>175</v>
      </c>
      <c r="N33" s="20">
        <v>741</v>
      </c>
      <c r="O33" s="20" t="s">
        <v>31</v>
      </c>
      <c r="P33" s="20" t="s">
        <v>32</v>
      </c>
      <c r="Q33" s="20" t="s">
        <v>33</v>
      </c>
      <c r="R33" s="20" t="s">
        <v>88</v>
      </c>
      <c r="S33" s="41">
        <v>0.95</v>
      </c>
      <c r="T33" s="20" t="s">
        <v>35</v>
      </c>
      <c r="U33" s="21" t="s">
        <v>116</v>
      </c>
      <c r="V33" s="42"/>
    </row>
    <row r="34" s="2" customFormat="1" ht="48" customHeight="1" spans="1:22">
      <c r="A34" s="17">
        <f t="shared" si="2"/>
        <v>31</v>
      </c>
      <c r="B34" s="18" t="s">
        <v>125</v>
      </c>
      <c r="C34" s="18" t="s">
        <v>126</v>
      </c>
      <c r="D34" s="18" t="s">
        <v>127</v>
      </c>
      <c r="E34" s="20" t="s">
        <v>29</v>
      </c>
      <c r="F34" s="20">
        <v>400</v>
      </c>
      <c r="G34" s="20" t="s">
        <v>30</v>
      </c>
      <c r="H34" s="20">
        <v>6</v>
      </c>
      <c r="I34" s="20">
        <v>6</v>
      </c>
      <c r="J34" s="35"/>
      <c r="K34" s="35">
        <v>3</v>
      </c>
      <c r="L34" s="35">
        <v>11</v>
      </c>
      <c r="M34" s="20">
        <v>112</v>
      </c>
      <c r="N34" s="20">
        <v>431</v>
      </c>
      <c r="O34" s="20" t="s">
        <v>31</v>
      </c>
      <c r="P34" s="20" t="s">
        <v>32</v>
      </c>
      <c r="Q34" s="20" t="s">
        <v>33</v>
      </c>
      <c r="R34" s="20" t="s">
        <v>128</v>
      </c>
      <c r="S34" s="41">
        <v>0.95</v>
      </c>
      <c r="T34" s="20" t="s">
        <v>35</v>
      </c>
      <c r="U34" s="18" t="s">
        <v>125</v>
      </c>
      <c r="V34" s="42"/>
    </row>
    <row r="35" s="2" customFormat="1" ht="48" customHeight="1" spans="1:22">
      <c r="A35" s="17">
        <f t="shared" si="2"/>
        <v>32</v>
      </c>
      <c r="B35" s="18" t="s">
        <v>125</v>
      </c>
      <c r="C35" s="18" t="s">
        <v>126</v>
      </c>
      <c r="D35" s="18" t="s">
        <v>129</v>
      </c>
      <c r="E35" s="20" t="s">
        <v>29</v>
      </c>
      <c r="F35" s="20">
        <v>400</v>
      </c>
      <c r="G35" s="20" t="s">
        <v>30</v>
      </c>
      <c r="H35" s="20">
        <v>6</v>
      </c>
      <c r="I35" s="20">
        <v>6</v>
      </c>
      <c r="J35" s="35"/>
      <c r="K35" s="35">
        <v>6</v>
      </c>
      <c r="L35" s="35">
        <v>13</v>
      </c>
      <c r="M35" s="20">
        <v>58</v>
      </c>
      <c r="N35" s="20">
        <v>220</v>
      </c>
      <c r="O35" s="20" t="s">
        <v>31</v>
      </c>
      <c r="P35" s="20" t="s">
        <v>32</v>
      </c>
      <c r="Q35" s="20" t="s">
        <v>33</v>
      </c>
      <c r="R35" s="20" t="s">
        <v>130</v>
      </c>
      <c r="S35" s="41">
        <v>0.95</v>
      </c>
      <c r="T35" s="20" t="s">
        <v>35</v>
      </c>
      <c r="U35" s="18" t="s">
        <v>125</v>
      </c>
      <c r="V35" s="42"/>
    </row>
    <row r="36" s="2" customFormat="1" ht="48" customHeight="1" spans="1:22">
      <c r="A36" s="17">
        <f t="shared" ref="A36:A45" si="3">ROW()-3</f>
        <v>33</v>
      </c>
      <c r="B36" s="18" t="s">
        <v>125</v>
      </c>
      <c r="C36" s="18" t="s">
        <v>131</v>
      </c>
      <c r="D36" s="18" t="s">
        <v>132</v>
      </c>
      <c r="E36" s="20" t="s">
        <v>29</v>
      </c>
      <c r="F36" s="20">
        <v>400</v>
      </c>
      <c r="G36" s="20" t="s">
        <v>30</v>
      </c>
      <c r="H36" s="20">
        <v>6</v>
      </c>
      <c r="I36" s="20">
        <v>6</v>
      </c>
      <c r="J36" s="35"/>
      <c r="K36" s="35">
        <v>11</v>
      </c>
      <c r="L36" s="35">
        <v>36</v>
      </c>
      <c r="M36" s="20">
        <v>112</v>
      </c>
      <c r="N36" s="20">
        <v>422</v>
      </c>
      <c r="O36" s="20" t="s">
        <v>31</v>
      </c>
      <c r="P36" s="20" t="s">
        <v>32</v>
      </c>
      <c r="Q36" s="20" t="s">
        <v>33</v>
      </c>
      <c r="R36" s="20" t="s">
        <v>133</v>
      </c>
      <c r="S36" s="41">
        <v>0.95</v>
      </c>
      <c r="T36" s="20" t="s">
        <v>35</v>
      </c>
      <c r="U36" s="18" t="s">
        <v>125</v>
      </c>
      <c r="V36" s="42"/>
    </row>
    <row r="37" s="2" customFormat="1" ht="48" customHeight="1" spans="1:22">
      <c r="A37" s="17">
        <f t="shared" si="3"/>
        <v>34</v>
      </c>
      <c r="B37" s="18" t="s">
        <v>125</v>
      </c>
      <c r="C37" s="18" t="s">
        <v>134</v>
      </c>
      <c r="D37" s="18" t="s">
        <v>135</v>
      </c>
      <c r="E37" s="20" t="s">
        <v>29</v>
      </c>
      <c r="F37" s="20">
        <v>400</v>
      </c>
      <c r="G37" s="20" t="s">
        <v>30</v>
      </c>
      <c r="H37" s="20">
        <v>6</v>
      </c>
      <c r="I37" s="20">
        <v>6</v>
      </c>
      <c r="J37" s="35"/>
      <c r="K37" s="35">
        <v>8</v>
      </c>
      <c r="L37" s="35">
        <v>34</v>
      </c>
      <c r="M37" s="20">
        <v>110</v>
      </c>
      <c r="N37" s="20">
        <v>416</v>
      </c>
      <c r="O37" s="20" t="s">
        <v>31</v>
      </c>
      <c r="P37" s="20" t="s">
        <v>32</v>
      </c>
      <c r="Q37" s="20" t="s">
        <v>33</v>
      </c>
      <c r="R37" s="20" t="s">
        <v>136</v>
      </c>
      <c r="S37" s="41">
        <v>0.95</v>
      </c>
      <c r="T37" s="20" t="s">
        <v>35</v>
      </c>
      <c r="U37" s="18" t="s">
        <v>125</v>
      </c>
      <c r="V37" s="42"/>
    </row>
    <row r="38" s="2" customFormat="1" ht="48" customHeight="1" spans="1:22">
      <c r="A38" s="17">
        <f t="shared" si="3"/>
        <v>35</v>
      </c>
      <c r="B38" s="18" t="s">
        <v>137</v>
      </c>
      <c r="C38" s="18" t="s">
        <v>138</v>
      </c>
      <c r="D38" s="18" t="s">
        <v>139</v>
      </c>
      <c r="E38" s="20" t="s">
        <v>29</v>
      </c>
      <c r="F38" s="20">
        <v>400</v>
      </c>
      <c r="G38" s="20" t="s">
        <v>30</v>
      </c>
      <c r="H38" s="20">
        <v>6</v>
      </c>
      <c r="I38" s="20">
        <v>6</v>
      </c>
      <c r="J38" s="35"/>
      <c r="K38" s="35">
        <v>11</v>
      </c>
      <c r="L38" s="35">
        <v>43</v>
      </c>
      <c r="M38" s="20">
        <v>173</v>
      </c>
      <c r="N38" s="20">
        <v>746</v>
      </c>
      <c r="O38" s="20" t="s">
        <v>31</v>
      </c>
      <c r="P38" s="20" t="s">
        <v>32</v>
      </c>
      <c r="Q38" s="20" t="s">
        <v>33</v>
      </c>
      <c r="R38" s="20" t="s">
        <v>140</v>
      </c>
      <c r="S38" s="41">
        <v>0.95</v>
      </c>
      <c r="T38" s="20" t="s">
        <v>35</v>
      </c>
      <c r="U38" s="18" t="s">
        <v>137</v>
      </c>
      <c r="V38" s="42"/>
    </row>
    <row r="39" s="2" customFormat="1" ht="48" customHeight="1" spans="1:22">
      <c r="A39" s="17">
        <f t="shared" si="3"/>
        <v>36</v>
      </c>
      <c r="B39" s="18" t="s">
        <v>137</v>
      </c>
      <c r="C39" s="18" t="s">
        <v>141</v>
      </c>
      <c r="D39" s="18" t="s">
        <v>142</v>
      </c>
      <c r="E39" s="20" t="s">
        <v>29</v>
      </c>
      <c r="F39" s="20">
        <v>400</v>
      </c>
      <c r="G39" s="20" t="s">
        <v>30</v>
      </c>
      <c r="H39" s="20">
        <v>6</v>
      </c>
      <c r="I39" s="20">
        <v>6</v>
      </c>
      <c r="J39" s="35"/>
      <c r="K39" s="35">
        <v>7</v>
      </c>
      <c r="L39" s="35">
        <v>31</v>
      </c>
      <c r="M39" s="20">
        <v>142</v>
      </c>
      <c r="N39" s="20">
        <v>592</v>
      </c>
      <c r="O39" s="20" t="s">
        <v>31</v>
      </c>
      <c r="P39" s="20" t="s">
        <v>32</v>
      </c>
      <c r="Q39" s="20" t="s">
        <v>33</v>
      </c>
      <c r="R39" s="20" t="s">
        <v>143</v>
      </c>
      <c r="S39" s="41">
        <v>0.95</v>
      </c>
      <c r="T39" s="20" t="s">
        <v>35</v>
      </c>
      <c r="U39" s="18" t="s">
        <v>137</v>
      </c>
      <c r="V39" s="42"/>
    </row>
    <row r="40" s="3" customFormat="1" ht="48" customHeight="1" spans="1:22">
      <c r="A40" s="22">
        <f t="shared" si="3"/>
        <v>37</v>
      </c>
      <c r="B40" s="23" t="s">
        <v>137</v>
      </c>
      <c r="C40" s="23" t="s">
        <v>144</v>
      </c>
      <c r="D40" s="23" t="s">
        <v>145</v>
      </c>
      <c r="E40" s="24" t="s">
        <v>29</v>
      </c>
      <c r="F40" s="24">
        <v>400</v>
      </c>
      <c r="G40" s="24" t="s">
        <v>30</v>
      </c>
      <c r="H40" s="24">
        <v>6</v>
      </c>
      <c r="I40" s="24">
        <v>6</v>
      </c>
      <c r="J40" s="37"/>
      <c r="K40" s="37">
        <v>21</v>
      </c>
      <c r="L40" s="37">
        <v>67</v>
      </c>
      <c r="M40" s="24">
        <v>369</v>
      </c>
      <c r="N40" s="24">
        <v>1351</v>
      </c>
      <c r="O40" s="24" t="s">
        <v>31</v>
      </c>
      <c r="P40" s="24" t="s">
        <v>32</v>
      </c>
      <c r="Q40" s="24" t="s">
        <v>33</v>
      </c>
      <c r="R40" s="24" t="s">
        <v>146</v>
      </c>
      <c r="S40" s="46">
        <v>0.95</v>
      </c>
      <c r="T40" s="24" t="s">
        <v>35</v>
      </c>
      <c r="U40" s="23" t="s">
        <v>137</v>
      </c>
      <c r="V40" s="32"/>
    </row>
    <row r="41" s="3" customFormat="1" ht="48" customHeight="1" spans="1:22">
      <c r="A41" s="22">
        <f t="shared" si="3"/>
        <v>38</v>
      </c>
      <c r="B41" s="23" t="s">
        <v>137</v>
      </c>
      <c r="C41" s="23" t="s">
        <v>141</v>
      </c>
      <c r="D41" s="23" t="s">
        <v>147</v>
      </c>
      <c r="E41" s="24" t="s">
        <v>29</v>
      </c>
      <c r="F41" s="24">
        <v>400</v>
      </c>
      <c r="G41" s="24" t="s">
        <v>30</v>
      </c>
      <c r="H41" s="24">
        <v>6</v>
      </c>
      <c r="I41" s="24">
        <v>6</v>
      </c>
      <c r="J41" s="37"/>
      <c r="K41" s="37">
        <v>4</v>
      </c>
      <c r="L41" s="37">
        <v>14</v>
      </c>
      <c r="M41" s="24">
        <v>89</v>
      </c>
      <c r="N41" s="24">
        <v>385</v>
      </c>
      <c r="O41" s="24" t="s">
        <v>31</v>
      </c>
      <c r="P41" s="24" t="s">
        <v>32</v>
      </c>
      <c r="Q41" s="24" t="s">
        <v>33</v>
      </c>
      <c r="R41" s="24" t="s">
        <v>148</v>
      </c>
      <c r="S41" s="46">
        <v>0.95</v>
      </c>
      <c r="T41" s="24" t="s">
        <v>35</v>
      </c>
      <c r="U41" s="23" t="s">
        <v>137</v>
      </c>
      <c r="V41" s="32"/>
    </row>
    <row r="42" s="3" customFormat="1" ht="48" customHeight="1" spans="1:22">
      <c r="A42" s="22">
        <f t="shared" si="3"/>
        <v>39</v>
      </c>
      <c r="B42" s="23" t="s">
        <v>149</v>
      </c>
      <c r="C42" s="23" t="s">
        <v>150</v>
      </c>
      <c r="D42" s="23" t="s">
        <v>151</v>
      </c>
      <c r="E42" s="24" t="s">
        <v>55</v>
      </c>
      <c r="F42" s="23">
        <v>400</v>
      </c>
      <c r="G42" s="23" t="s">
        <v>30</v>
      </c>
      <c r="H42" s="24">
        <v>6</v>
      </c>
      <c r="I42" s="24">
        <v>6</v>
      </c>
      <c r="J42" s="37"/>
      <c r="K42" s="37">
        <v>18</v>
      </c>
      <c r="L42" s="37">
        <v>98</v>
      </c>
      <c r="M42" s="24">
        <v>56</v>
      </c>
      <c r="N42" s="24">
        <v>218</v>
      </c>
      <c r="O42" s="23" t="s">
        <v>31</v>
      </c>
      <c r="P42" s="24" t="s">
        <v>32</v>
      </c>
      <c r="Q42" s="24" t="s">
        <v>33</v>
      </c>
      <c r="R42" s="23" t="s">
        <v>152</v>
      </c>
      <c r="S42" s="46">
        <v>0.95</v>
      </c>
      <c r="T42" s="24" t="s">
        <v>35</v>
      </c>
      <c r="U42" s="23" t="s">
        <v>149</v>
      </c>
      <c r="V42" s="32"/>
    </row>
    <row r="43" s="3" customFormat="1" ht="48" customHeight="1" spans="1:22">
      <c r="A43" s="22">
        <f t="shared" si="3"/>
        <v>40</v>
      </c>
      <c r="B43" s="23" t="s">
        <v>149</v>
      </c>
      <c r="C43" s="23" t="s">
        <v>153</v>
      </c>
      <c r="D43" s="23" t="s">
        <v>154</v>
      </c>
      <c r="E43" s="24" t="s">
        <v>55</v>
      </c>
      <c r="F43" s="23">
        <v>400</v>
      </c>
      <c r="G43" s="23" t="s">
        <v>30</v>
      </c>
      <c r="H43" s="24">
        <v>6</v>
      </c>
      <c r="I43" s="24">
        <v>6</v>
      </c>
      <c r="J43" s="37"/>
      <c r="K43" s="37">
        <v>18</v>
      </c>
      <c r="L43" s="37">
        <v>46</v>
      </c>
      <c r="M43" s="24">
        <v>63</v>
      </c>
      <c r="N43" s="24">
        <v>238</v>
      </c>
      <c r="O43" s="23" t="s">
        <v>31</v>
      </c>
      <c r="P43" s="24" t="s">
        <v>32</v>
      </c>
      <c r="Q43" s="24" t="s">
        <v>33</v>
      </c>
      <c r="R43" s="23" t="s">
        <v>155</v>
      </c>
      <c r="S43" s="46">
        <v>0.95</v>
      </c>
      <c r="T43" s="24" t="s">
        <v>35</v>
      </c>
      <c r="U43" s="23" t="s">
        <v>149</v>
      </c>
      <c r="V43" s="32"/>
    </row>
    <row r="44" s="3" customFormat="1" ht="48" customHeight="1" spans="1:22">
      <c r="A44" s="22">
        <f t="shared" si="3"/>
        <v>41</v>
      </c>
      <c r="B44" s="25" t="s">
        <v>156</v>
      </c>
      <c r="C44" s="25" t="s">
        <v>157</v>
      </c>
      <c r="D44" s="25" t="s">
        <v>158</v>
      </c>
      <c r="E44" s="24" t="s">
        <v>29</v>
      </c>
      <c r="F44" s="24">
        <v>400</v>
      </c>
      <c r="G44" s="24" t="s">
        <v>30</v>
      </c>
      <c r="H44" s="24">
        <v>6</v>
      </c>
      <c r="I44" s="24">
        <v>6</v>
      </c>
      <c r="J44" s="37"/>
      <c r="K44" s="37">
        <v>57</v>
      </c>
      <c r="L44" s="37">
        <v>189</v>
      </c>
      <c r="M44" s="24">
        <v>555</v>
      </c>
      <c r="N44" s="24">
        <v>2600</v>
      </c>
      <c r="O44" s="24" t="s">
        <v>31</v>
      </c>
      <c r="P44" s="24" t="s">
        <v>32</v>
      </c>
      <c r="Q44" s="24" t="s">
        <v>33</v>
      </c>
      <c r="R44" s="24" t="s">
        <v>159</v>
      </c>
      <c r="S44" s="46">
        <v>0.95</v>
      </c>
      <c r="T44" s="24" t="s">
        <v>35</v>
      </c>
      <c r="U44" s="25" t="s">
        <v>156</v>
      </c>
      <c r="V44" s="32"/>
    </row>
    <row r="45" s="3" customFormat="1" ht="48" customHeight="1" spans="1:22">
      <c r="A45" s="22">
        <f t="shared" si="3"/>
        <v>42</v>
      </c>
      <c r="B45" s="25" t="s">
        <v>156</v>
      </c>
      <c r="C45" s="25" t="s">
        <v>160</v>
      </c>
      <c r="D45" s="25" t="s">
        <v>161</v>
      </c>
      <c r="E45" s="24" t="s">
        <v>29</v>
      </c>
      <c r="F45" s="24">
        <v>400</v>
      </c>
      <c r="G45" s="24" t="s">
        <v>30</v>
      </c>
      <c r="H45" s="24">
        <v>6</v>
      </c>
      <c r="I45" s="24">
        <v>6</v>
      </c>
      <c r="J45" s="37"/>
      <c r="K45" s="37">
        <v>17</v>
      </c>
      <c r="L45" s="37">
        <v>56</v>
      </c>
      <c r="M45" s="24">
        <v>121</v>
      </c>
      <c r="N45" s="24">
        <v>484</v>
      </c>
      <c r="O45" s="24" t="s">
        <v>31</v>
      </c>
      <c r="P45" s="24" t="s">
        <v>32</v>
      </c>
      <c r="Q45" s="24" t="s">
        <v>33</v>
      </c>
      <c r="R45" s="24" t="s">
        <v>162</v>
      </c>
      <c r="S45" s="46">
        <v>0.95</v>
      </c>
      <c r="T45" s="24" t="s">
        <v>35</v>
      </c>
      <c r="U45" s="25" t="s">
        <v>156</v>
      </c>
      <c r="V45" s="32"/>
    </row>
    <row r="46" s="3" customFormat="1" ht="48" customHeight="1" spans="1:22">
      <c r="A46" s="22">
        <f t="shared" ref="A46:A59" si="4">ROW()-3</f>
        <v>43</v>
      </c>
      <c r="B46" s="25" t="s">
        <v>156</v>
      </c>
      <c r="C46" s="25" t="s">
        <v>163</v>
      </c>
      <c r="D46" s="25" t="s">
        <v>164</v>
      </c>
      <c r="E46" s="24" t="s">
        <v>29</v>
      </c>
      <c r="F46" s="24">
        <v>400</v>
      </c>
      <c r="G46" s="24" t="s">
        <v>30</v>
      </c>
      <c r="H46" s="24">
        <v>6</v>
      </c>
      <c r="I46" s="24">
        <v>6</v>
      </c>
      <c r="J46" s="37"/>
      <c r="K46" s="37">
        <v>11</v>
      </c>
      <c r="L46" s="37">
        <v>40</v>
      </c>
      <c r="M46" s="24">
        <v>207</v>
      </c>
      <c r="N46" s="24">
        <v>820</v>
      </c>
      <c r="O46" s="24" t="s">
        <v>70</v>
      </c>
      <c r="P46" s="24" t="s">
        <v>32</v>
      </c>
      <c r="Q46" s="24" t="s">
        <v>33</v>
      </c>
      <c r="R46" s="24" t="s">
        <v>165</v>
      </c>
      <c r="S46" s="46">
        <v>0.95</v>
      </c>
      <c r="T46" s="24" t="s">
        <v>35</v>
      </c>
      <c r="U46" s="25" t="s">
        <v>156</v>
      </c>
      <c r="V46" s="32"/>
    </row>
    <row r="47" s="3" customFormat="1" ht="48" customHeight="1" spans="1:22">
      <c r="A47" s="22">
        <f t="shared" si="4"/>
        <v>44</v>
      </c>
      <c r="B47" s="25" t="s">
        <v>156</v>
      </c>
      <c r="C47" s="25" t="s">
        <v>166</v>
      </c>
      <c r="D47" s="25" t="s">
        <v>167</v>
      </c>
      <c r="E47" s="24" t="s">
        <v>29</v>
      </c>
      <c r="F47" s="24">
        <v>400</v>
      </c>
      <c r="G47" s="24" t="s">
        <v>30</v>
      </c>
      <c r="H47" s="24">
        <v>6</v>
      </c>
      <c r="I47" s="24">
        <v>6</v>
      </c>
      <c r="J47" s="37"/>
      <c r="K47" s="37"/>
      <c r="L47" s="37"/>
      <c r="M47" s="24">
        <v>74</v>
      </c>
      <c r="N47" s="24">
        <v>334</v>
      </c>
      <c r="O47" s="24" t="s">
        <v>31</v>
      </c>
      <c r="P47" s="24" t="s">
        <v>32</v>
      </c>
      <c r="Q47" s="24" t="s">
        <v>33</v>
      </c>
      <c r="R47" s="24"/>
      <c r="S47" s="46">
        <v>0.95</v>
      </c>
      <c r="T47" s="24" t="s">
        <v>35</v>
      </c>
      <c r="U47" s="25" t="s">
        <v>156</v>
      </c>
      <c r="V47" s="32"/>
    </row>
    <row r="48" s="4" customFormat="1" ht="48" customHeight="1" spans="1:22">
      <c r="A48" s="26">
        <f t="shared" si="4"/>
        <v>45</v>
      </c>
      <c r="B48" s="27" t="s">
        <v>103</v>
      </c>
      <c r="C48" s="27" t="s">
        <v>168</v>
      </c>
      <c r="D48" s="27" t="s">
        <v>169</v>
      </c>
      <c r="E48" s="23" t="s">
        <v>29</v>
      </c>
      <c r="F48" s="23">
        <v>400</v>
      </c>
      <c r="G48" s="23" t="s">
        <v>30</v>
      </c>
      <c r="H48" s="23">
        <v>6</v>
      </c>
      <c r="I48" s="23">
        <v>6</v>
      </c>
      <c r="J48" s="38"/>
      <c r="K48" s="38">
        <v>4</v>
      </c>
      <c r="L48" s="38">
        <v>19</v>
      </c>
      <c r="M48" s="27">
        <v>56</v>
      </c>
      <c r="N48" s="27">
        <v>254</v>
      </c>
      <c r="O48" s="23" t="s">
        <v>31</v>
      </c>
      <c r="P48" s="23" t="s">
        <v>32</v>
      </c>
      <c r="Q48" s="23" t="s">
        <v>33</v>
      </c>
      <c r="R48" s="23" t="s">
        <v>119</v>
      </c>
      <c r="S48" s="47">
        <v>0.95</v>
      </c>
      <c r="T48" s="23" t="s">
        <v>35</v>
      </c>
      <c r="U48" s="23" t="s">
        <v>103</v>
      </c>
      <c r="V48" s="48"/>
    </row>
    <row r="49" s="3" customFormat="1" ht="48" customHeight="1" spans="1:22">
      <c r="A49" s="22">
        <f t="shared" si="4"/>
        <v>46</v>
      </c>
      <c r="B49" s="25" t="s">
        <v>170</v>
      </c>
      <c r="C49" s="25" t="s">
        <v>171</v>
      </c>
      <c r="D49" s="25" t="s">
        <v>172</v>
      </c>
      <c r="E49" s="24" t="s">
        <v>29</v>
      </c>
      <c r="F49" s="24">
        <v>400</v>
      </c>
      <c r="G49" s="24" t="s">
        <v>30</v>
      </c>
      <c r="H49" s="24">
        <v>6</v>
      </c>
      <c r="I49" s="24">
        <v>6</v>
      </c>
      <c r="J49" s="37"/>
      <c r="K49" s="37">
        <v>6</v>
      </c>
      <c r="L49" s="37">
        <v>18</v>
      </c>
      <c r="M49" s="24">
        <v>128</v>
      </c>
      <c r="N49" s="24">
        <v>506</v>
      </c>
      <c r="O49" s="24" t="s">
        <v>31</v>
      </c>
      <c r="P49" s="24" t="s">
        <v>32</v>
      </c>
      <c r="Q49" s="24" t="s">
        <v>33</v>
      </c>
      <c r="R49" s="24" t="s">
        <v>173</v>
      </c>
      <c r="S49" s="46">
        <v>0.95</v>
      </c>
      <c r="T49" s="24" t="s">
        <v>35</v>
      </c>
      <c r="U49" s="25" t="s">
        <v>170</v>
      </c>
      <c r="V49" s="32"/>
    </row>
    <row r="50" s="3" customFormat="1" ht="48" customHeight="1" spans="1:22">
      <c r="A50" s="22">
        <f t="shared" si="4"/>
        <v>47</v>
      </c>
      <c r="B50" s="23" t="s">
        <v>170</v>
      </c>
      <c r="C50" s="23" t="s">
        <v>174</v>
      </c>
      <c r="D50" s="23" t="s">
        <v>175</v>
      </c>
      <c r="E50" s="24" t="s">
        <v>29</v>
      </c>
      <c r="F50" s="24">
        <v>400</v>
      </c>
      <c r="G50" s="24" t="s">
        <v>30</v>
      </c>
      <c r="H50" s="24">
        <v>6</v>
      </c>
      <c r="I50" s="24">
        <v>6</v>
      </c>
      <c r="J50" s="37"/>
      <c r="K50" s="37">
        <v>3</v>
      </c>
      <c r="L50" s="37">
        <v>8</v>
      </c>
      <c r="M50" s="24">
        <v>46</v>
      </c>
      <c r="N50" s="24">
        <v>229</v>
      </c>
      <c r="O50" s="24" t="s">
        <v>31</v>
      </c>
      <c r="P50" s="24" t="s">
        <v>32</v>
      </c>
      <c r="Q50" s="24" t="s">
        <v>33</v>
      </c>
      <c r="R50" s="24" t="s">
        <v>176</v>
      </c>
      <c r="S50" s="46">
        <v>0.95</v>
      </c>
      <c r="T50" s="24" t="s">
        <v>35</v>
      </c>
      <c r="U50" s="23" t="s">
        <v>170</v>
      </c>
      <c r="V50" s="32"/>
    </row>
    <row r="51" s="3" customFormat="1" ht="48" customHeight="1" spans="1:22">
      <c r="A51" s="22">
        <f t="shared" si="4"/>
        <v>48</v>
      </c>
      <c r="B51" s="25" t="s">
        <v>177</v>
      </c>
      <c r="C51" s="25" t="s">
        <v>178</v>
      </c>
      <c r="D51" s="25" t="s">
        <v>179</v>
      </c>
      <c r="E51" s="24" t="s">
        <v>29</v>
      </c>
      <c r="F51" s="24">
        <v>400</v>
      </c>
      <c r="G51" s="24" t="s">
        <v>30</v>
      </c>
      <c r="H51" s="24">
        <v>6</v>
      </c>
      <c r="I51" s="24">
        <v>6</v>
      </c>
      <c r="J51" s="37"/>
      <c r="K51" s="37">
        <v>10</v>
      </c>
      <c r="L51" s="37">
        <v>21</v>
      </c>
      <c r="M51" s="24">
        <v>37</v>
      </c>
      <c r="N51" s="24">
        <v>143</v>
      </c>
      <c r="O51" s="24" t="s">
        <v>31</v>
      </c>
      <c r="P51" s="24" t="s">
        <v>32</v>
      </c>
      <c r="Q51" s="24" t="s">
        <v>33</v>
      </c>
      <c r="R51" s="24" t="s">
        <v>180</v>
      </c>
      <c r="S51" s="46">
        <v>0.95</v>
      </c>
      <c r="T51" s="24" t="s">
        <v>35</v>
      </c>
      <c r="U51" s="25" t="s">
        <v>177</v>
      </c>
      <c r="V51" s="32"/>
    </row>
    <row r="52" s="3" customFormat="1" ht="48" customHeight="1" spans="1:22">
      <c r="A52" s="22">
        <f t="shared" si="4"/>
        <v>49</v>
      </c>
      <c r="B52" s="25" t="s">
        <v>177</v>
      </c>
      <c r="C52" s="25" t="s">
        <v>181</v>
      </c>
      <c r="D52" s="25" t="s">
        <v>182</v>
      </c>
      <c r="E52" s="24" t="s">
        <v>29</v>
      </c>
      <c r="F52" s="24">
        <v>400</v>
      </c>
      <c r="G52" s="24" t="s">
        <v>30</v>
      </c>
      <c r="H52" s="24">
        <v>6</v>
      </c>
      <c r="I52" s="24">
        <v>6</v>
      </c>
      <c r="J52" s="37"/>
      <c r="K52" s="37">
        <v>7</v>
      </c>
      <c r="L52" s="37">
        <v>28</v>
      </c>
      <c r="M52" s="24">
        <v>112</v>
      </c>
      <c r="N52" s="24">
        <v>472</v>
      </c>
      <c r="O52" s="24" t="s">
        <v>31</v>
      </c>
      <c r="P52" s="24" t="s">
        <v>32</v>
      </c>
      <c r="Q52" s="24" t="s">
        <v>33</v>
      </c>
      <c r="R52" s="24" t="s">
        <v>183</v>
      </c>
      <c r="S52" s="46">
        <v>0.95</v>
      </c>
      <c r="T52" s="24" t="s">
        <v>35</v>
      </c>
      <c r="U52" s="25" t="s">
        <v>177</v>
      </c>
      <c r="V52" s="32"/>
    </row>
    <row r="53" s="3" customFormat="1" ht="48" customHeight="1" spans="1:22">
      <c r="A53" s="22">
        <f t="shared" si="4"/>
        <v>50</v>
      </c>
      <c r="B53" s="25" t="s">
        <v>177</v>
      </c>
      <c r="C53" s="25" t="s">
        <v>184</v>
      </c>
      <c r="D53" s="25" t="s">
        <v>185</v>
      </c>
      <c r="E53" s="24" t="s">
        <v>29</v>
      </c>
      <c r="F53" s="24">
        <v>400</v>
      </c>
      <c r="G53" s="24" t="s">
        <v>30</v>
      </c>
      <c r="H53" s="24">
        <v>6</v>
      </c>
      <c r="I53" s="24">
        <v>6</v>
      </c>
      <c r="J53" s="37"/>
      <c r="K53" s="37">
        <v>9</v>
      </c>
      <c r="L53" s="37">
        <v>26</v>
      </c>
      <c r="M53" s="24">
        <v>153</v>
      </c>
      <c r="N53" s="24">
        <v>639</v>
      </c>
      <c r="O53" s="24" t="s">
        <v>31</v>
      </c>
      <c r="P53" s="24" t="s">
        <v>32</v>
      </c>
      <c r="Q53" s="24" t="s">
        <v>33</v>
      </c>
      <c r="R53" s="24" t="s">
        <v>186</v>
      </c>
      <c r="S53" s="46">
        <v>0.95</v>
      </c>
      <c r="T53" s="24" t="s">
        <v>35</v>
      </c>
      <c r="U53" s="25" t="s">
        <v>177</v>
      </c>
      <c r="V53" s="32"/>
    </row>
    <row r="54" s="3" customFormat="1" ht="48" customHeight="1" spans="1:22">
      <c r="A54" s="22">
        <f t="shared" si="4"/>
        <v>51</v>
      </c>
      <c r="B54" s="23" t="s">
        <v>177</v>
      </c>
      <c r="C54" s="23" t="s">
        <v>187</v>
      </c>
      <c r="D54" s="23" t="s">
        <v>188</v>
      </c>
      <c r="E54" s="24" t="s">
        <v>29</v>
      </c>
      <c r="F54" s="24">
        <v>400</v>
      </c>
      <c r="G54" s="24" t="s">
        <v>30</v>
      </c>
      <c r="H54" s="24">
        <v>6</v>
      </c>
      <c r="I54" s="24">
        <v>6</v>
      </c>
      <c r="J54" s="37"/>
      <c r="K54" s="37"/>
      <c r="L54" s="37"/>
      <c r="M54" s="24">
        <v>29</v>
      </c>
      <c r="N54" s="24">
        <v>129</v>
      </c>
      <c r="O54" s="24" t="s">
        <v>31</v>
      </c>
      <c r="P54" s="24" t="s">
        <v>32</v>
      </c>
      <c r="Q54" s="24" t="s">
        <v>33</v>
      </c>
      <c r="R54" s="24"/>
      <c r="S54" s="46">
        <v>0.95</v>
      </c>
      <c r="T54" s="24" t="s">
        <v>35</v>
      </c>
      <c r="U54" s="23" t="s">
        <v>177</v>
      </c>
      <c r="V54" s="32"/>
    </row>
    <row r="55" s="3" customFormat="1" ht="48" customHeight="1" spans="1:22">
      <c r="A55" s="22">
        <f t="shared" si="4"/>
        <v>52</v>
      </c>
      <c r="B55" s="25" t="s">
        <v>177</v>
      </c>
      <c r="C55" s="25" t="s">
        <v>189</v>
      </c>
      <c r="D55" s="25" t="s">
        <v>190</v>
      </c>
      <c r="E55" s="24" t="s">
        <v>55</v>
      </c>
      <c r="F55" s="24">
        <v>40</v>
      </c>
      <c r="G55" s="24" t="s">
        <v>56</v>
      </c>
      <c r="H55" s="24">
        <v>6</v>
      </c>
      <c r="I55" s="24">
        <v>6</v>
      </c>
      <c r="J55" s="37"/>
      <c r="K55" s="37">
        <v>6</v>
      </c>
      <c r="L55" s="37">
        <v>19</v>
      </c>
      <c r="M55" s="39">
        <v>81</v>
      </c>
      <c r="N55" s="39">
        <v>321</v>
      </c>
      <c r="O55" s="24" t="s">
        <v>57</v>
      </c>
      <c r="P55" s="24" t="s">
        <v>32</v>
      </c>
      <c r="Q55" s="24" t="s">
        <v>33</v>
      </c>
      <c r="R55" s="24" t="s">
        <v>191</v>
      </c>
      <c r="S55" s="46">
        <v>0.95</v>
      </c>
      <c r="T55" s="24" t="s">
        <v>35</v>
      </c>
      <c r="U55" s="25" t="s">
        <v>177</v>
      </c>
      <c r="V55" s="32"/>
    </row>
    <row r="56" s="3" customFormat="1" ht="48" customHeight="1" spans="1:22">
      <c r="A56" s="22">
        <f t="shared" si="4"/>
        <v>53</v>
      </c>
      <c r="B56" s="25" t="s">
        <v>192</v>
      </c>
      <c r="C56" s="25" t="s">
        <v>193</v>
      </c>
      <c r="D56" s="25" t="s">
        <v>194</v>
      </c>
      <c r="E56" s="24" t="s">
        <v>29</v>
      </c>
      <c r="F56" s="24">
        <v>400</v>
      </c>
      <c r="G56" s="24" t="s">
        <v>30</v>
      </c>
      <c r="H56" s="24">
        <v>6</v>
      </c>
      <c r="I56" s="24">
        <v>6</v>
      </c>
      <c r="J56" s="37"/>
      <c r="K56" s="37">
        <v>2</v>
      </c>
      <c r="L56" s="37">
        <v>8</v>
      </c>
      <c r="M56" s="39">
        <v>84</v>
      </c>
      <c r="N56" s="39">
        <v>323</v>
      </c>
      <c r="O56" s="24" t="s">
        <v>31</v>
      </c>
      <c r="P56" s="24" t="s">
        <v>32</v>
      </c>
      <c r="Q56" s="24" t="s">
        <v>33</v>
      </c>
      <c r="R56" s="24" t="s">
        <v>195</v>
      </c>
      <c r="S56" s="46">
        <v>0.95</v>
      </c>
      <c r="T56" s="24" t="s">
        <v>35</v>
      </c>
      <c r="U56" s="25" t="s">
        <v>192</v>
      </c>
      <c r="V56" s="32"/>
    </row>
    <row r="57" s="3" customFormat="1" ht="28.5" spans="1:22">
      <c r="A57" s="28" t="s">
        <v>196</v>
      </c>
      <c r="B57" s="29"/>
      <c r="C57" s="30" t="s">
        <v>197</v>
      </c>
      <c r="D57" s="31"/>
      <c r="E57" s="24" t="s">
        <v>198</v>
      </c>
      <c r="F57" s="24"/>
      <c r="G57" s="24"/>
      <c r="H57" s="24">
        <v>79.1</v>
      </c>
      <c r="I57" s="24">
        <v>79.1</v>
      </c>
      <c r="J57" s="37"/>
      <c r="K57" s="37"/>
      <c r="L57" s="37"/>
      <c r="M57" s="39"/>
      <c r="N57" s="39"/>
      <c r="O57" s="24"/>
      <c r="P57" s="24"/>
      <c r="Q57" s="24"/>
      <c r="R57" s="37"/>
      <c r="S57" s="37"/>
      <c r="T57" s="24" t="s">
        <v>35</v>
      </c>
      <c r="U57" s="39" t="s">
        <v>196</v>
      </c>
      <c r="V57" s="32"/>
    </row>
    <row r="58" s="3" customFormat="1" ht="18" customHeight="1" spans="1:22">
      <c r="A58" s="22"/>
      <c r="B58" s="32"/>
      <c r="C58" s="32"/>
      <c r="D58" s="32"/>
      <c r="E58" s="32"/>
      <c r="F58" s="32"/>
      <c r="G58" s="32"/>
      <c r="H58" s="32">
        <f>SUM(H5:H57)</f>
        <v>391.1</v>
      </c>
      <c r="I58" s="32">
        <f>SUM(I5:I57)</f>
        <v>391.1</v>
      </c>
      <c r="J58" s="32"/>
      <c r="K58" s="32">
        <f>SUM(K5:K57)</f>
        <v>635</v>
      </c>
      <c r="L58" s="32">
        <f>SUM(L5:L57)</f>
        <v>2194</v>
      </c>
      <c r="M58" s="32">
        <f>SUM(M5:M57)</f>
        <v>8000</v>
      </c>
      <c r="N58" s="37">
        <f>SUM(N5:N57)</f>
        <v>33094</v>
      </c>
      <c r="O58" s="32"/>
      <c r="P58" s="32"/>
      <c r="Q58" s="32"/>
      <c r="R58" s="32"/>
      <c r="S58" s="32"/>
      <c r="T58" s="32"/>
      <c r="U58" s="32"/>
      <c r="V58" s="32"/>
    </row>
  </sheetData>
  <mergeCells count="18">
    <mergeCell ref="A2:V2"/>
    <mergeCell ref="H3:J3"/>
    <mergeCell ref="O3:S3"/>
    <mergeCell ref="A57:B57"/>
    <mergeCell ref="A3:A4"/>
    <mergeCell ref="B3:B4"/>
    <mergeCell ref="C3:C4"/>
    <mergeCell ref="D3:D4"/>
    <mergeCell ref="E3:E4"/>
    <mergeCell ref="F3:F4"/>
    <mergeCell ref="G3:G4"/>
    <mergeCell ref="K3:K4"/>
    <mergeCell ref="L3:L4"/>
    <mergeCell ref="M3:M4"/>
    <mergeCell ref="N3:N4"/>
    <mergeCell ref="T3:T4"/>
    <mergeCell ref="U3:U4"/>
    <mergeCell ref="V3:V4"/>
  </mergeCells>
  <pageMargins left="0.354166666666667" right="0.354166666666667" top="0.629861111111111" bottom="0.472222222222222" header="0.5" footer="0.5"/>
  <pageSetup paperSize="9" scale="65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Lee Reason</cp:lastModifiedBy>
  <dcterms:created xsi:type="dcterms:W3CDTF">2021-10-19T02:18:00Z</dcterms:created>
  <dcterms:modified xsi:type="dcterms:W3CDTF">2023-06-27T01:06:12Z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CD2B0A8B59C24A539051D377F8E4C32F_13</vt:lpwstr>
  </property>
</Properties>
</file>