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<sst xmlns="http://schemas.openxmlformats.org/spreadsheetml/2006/main" count="36" uniqueCount="36">
  <si>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弋阳县2025年5月高龄补贴发放汇总表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</si>
  <si>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</si>
  <si>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</si>
  <si>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</si>
  <si>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</si>
  <si>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</si>
  <si>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</si>
  <si>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</si>
  <si>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</si>
  <si>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</si>
  <si>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</si>
  <si>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</si>
  <si>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</si>
  <si>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</si>
  <si>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</si>
  <si>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</si>
  <si>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</si>
  <si>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南岩街道</t>
  </si>
  <si>
    <t>补发夏水荣2025年4月60元</t>
  </si>
  <si>
    <t>漆工镇</t>
  </si>
  <si>
    <t>补发郑明秀、方本凤等共10人2025年3-4月共计1200元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</si>
  <si>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</si>
  <si>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</si>
  <si>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</si>
  <si>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</si>
  <si>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</si>
  <si>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</si>
  <si>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</si>
  <si>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</si>
  <si>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</si>
  <si>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合计</t>
  </si>
  <si>
    <t>589800（伍拾捌万玖仟捌佰）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</si>
  <si>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</si>
  <si>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</si>
  <si>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</si>
  <si>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2025年5月9日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</si>
</sst>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J10" sqref="J10"/>
    </sheetView>
  </sheetViews>
  <sheetFormatPr defaultColWidth="9" defaultRowHeight="13.5"/>
  <cols>
    <col min="1" max="1" width="10.75" style="1" customWidth="1"/>
    <col min="2" max="2" width="9.875" style="1" customWidth="1"/>
    <col min="3" max="3" width="16.875" style="1" customWidth="1"/>
    <col min="4" max="4" width="13" style="1" customWidth="1"/>
    <col min="5" max="5" width="15.75" style="1" customWidth="1"/>
    <col min="6" max="6" width="13.3" style="1" customWidth="1"/>
    <col min="7" max="7" width="15.5" style="1" customWidth="1"/>
    <col min="8" max="8" width="14.675" style="1" customWidth="1"/>
    <col min="9" max="9" width="12.875" style="1" customWidth="1"/>
    <col min="10" max="10" width="16.62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568</v>
      </c>
      <c r="C3" s="9">
        <f>E3+G3+I3</f>
        <v>35680</v>
      </c>
      <c r="D3" s="9">
        <v>533</v>
      </c>
      <c r="E3" s="9">
        <f t="shared" ref="E3:E19" si="0">D3*60</f>
        <v>31980</v>
      </c>
      <c r="F3" s="9">
        <v>34</v>
      </c>
      <c r="G3" s="10">
        <f>F3*100</f>
        <v>3400</v>
      </c>
      <c r="H3" s="9">
        <v>1</v>
      </c>
      <c r="I3" s="10">
        <f>H3*300</f>
        <v>300</v>
      </c>
      <c r="J3" s="22"/>
    </row>
    <row r="4" s="1" customFormat="1" ht="18" customHeight="1" spans="1:10">
      <c r="A4" s="8" t="s">
        <v>12</v>
      </c>
      <c r="B4" s="9">
        <f t="shared" ref="B4:B20" si="1">D4+F4+H4</f>
        <v>250</v>
      </c>
      <c r="C4" s="9">
        <f t="shared" ref="C4:C19" si="2">E4+G4+I4</f>
        <v>16240</v>
      </c>
      <c r="D4" s="9">
        <v>224</v>
      </c>
      <c r="E4" s="9">
        <f t="shared" si="0"/>
        <v>13440</v>
      </c>
      <c r="F4" s="9">
        <v>25</v>
      </c>
      <c r="G4" s="10">
        <f>F4*100</f>
        <v>2500</v>
      </c>
      <c r="H4" s="9">
        <v>1</v>
      </c>
      <c r="I4" s="10">
        <f t="shared" ref="I4:I19" si="3">H4*300</f>
        <v>300</v>
      </c>
      <c r="J4" s="22"/>
    </row>
    <row r="5" s="1" customFormat="1" ht="18" customHeight="1" spans="1:10">
      <c r="A5" s="8" t="s">
        <v>13</v>
      </c>
      <c r="B5" s="9">
        <f t="shared" si="1"/>
        <v>389</v>
      </c>
      <c r="C5" s="9">
        <f t="shared" si="2"/>
        <v>25900</v>
      </c>
      <c r="D5" s="9">
        <v>335</v>
      </c>
      <c r="E5" s="9">
        <f t="shared" si="0"/>
        <v>20100</v>
      </c>
      <c r="F5" s="9">
        <v>52</v>
      </c>
      <c r="G5" s="10">
        <f>F5*100</f>
        <v>5200</v>
      </c>
      <c r="H5" s="9">
        <v>2</v>
      </c>
      <c r="I5" s="10">
        <f t="shared" si="3"/>
        <v>600</v>
      </c>
      <c r="J5" s="15"/>
    </row>
    <row r="6" s="1" customFormat="1" ht="18" customHeight="1" spans="1:10">
      <c r="A6" s="11" t="s">
        <v>14</v>
      </c>
      <c r="B6" s="9">
        <f t="shared" si="1"/>
        <v>495</v>
      </c>
      <c r="C6" s="9">
        <f t="shared" si="2"/>
        <v>32260</v>
      </c>
      <c r="D6" s="9">
        <v>441</v>
      </c>
      <c r="E6" s="9">
        <f t="shared" si="0"/>
        <v>26460</v>
      </c>
      <c r="F6" s="9">
        <v>52</v>
      </c>
      <c r="G6" s="10">
        <f>F6*100</f>
        <v>5200</v>
      </c>
      <c r="H6" s="9">
        <v>2</v>
      </c>
      <c r="I6" s="10">
        <f t="shared" si="3"/>
        <v>600</v>
      </c>
      <c r="J6" s="22"/>
    </row>
    <row r="7" s="1" customFormat="1" ht="18" customHeight="1" spans="1:10">
      <c r="A7" s="11" t="s">
        <v>15</v>
      </c>
      <c r="B7" s="9">
        <f t="shared" si="1"/>
        <v>628</v>
      </c>
      <c r="C7" s="9">
        <f t="shared" si="2"/>
        <v>40560</v>
      </c>
      <c r="D7" s="9">
        <v>556</v>
      </c>
      <c r="E7" s="9">
        <f t="shared" si="0"/>
        <v>33360</v>
      </c>
      <c r="F7" s="9">
        <v>72</v>
      </c>
      <c r="G7" s="10">
        <f>F7*100</f>
        <v>7200</v>
      </c>
      <c r="H7" s="9">
        <v>0</v>
      </c>
      <c r="I7" s="10">
        <f t="shared" si="3"/>
        <v>0</v>
      </c>
      <c r="J7" s="15"/>
    </row>
    <row r="8" s="1" customFormat="1" ht="18" customHeight="1" spans="1:10">
      <c r="A8" s="8" t="s">
        <v>16</v>
      </c>
      <c r="B8" s="9">
        <f t="shared" si="1"/>
        <v>254</v>
      </c>
      <c r="C8" s="9">
        <f t="shared" si="2"/>
        <v>16480</v>
      </c>
      <c r="D8" s="9">
        <v>223</v>
      </c>
      <c r="E8" s="9">
        <f t="shared" si="0"/>
        <v>13380</v>
      </c>
      <c r="F8" s="9">
        <v>31</v>
      </c>
      <c r="G8" s="10">
        <f t="shared" ref="G3:G19" si="4">F8*100</f>
        <v>3100</v>
      </c>
      <c r="H8" s="9">
        <v>0</v>
      </c>
      <c r="I8" s="10">
        <f t="shared" si="3"/>
        <v>0</v>
      </c>
      <c r="J8" s="15"/>
    </row>
    <row r="9" s="1" customFormat="1" ht="24" spans="1:10">
      <c r="A9" s="8" t="s">
        <v>17</v>
      </c>
      <c r="B9" s="9">
        <f t="shared" si="1"/>
        <v>833</v>
      </c>
      <c r="C9" s="9">
        <f t="shared" si="2"/>
        <v>54120</v>
      </c>
      <c r="D9" s="9">
        <v>741</v>
      </c>
      <c r="E9" s="9">
        <f>D9*60+60</f>
        <v>44520</v>
      </c>
      <c r="F9" s="9">
        <v>90</v>
      </c>
      <c r="G9" s="10">
        <f t="shared" si="4"/>
        <v>9000</v>
      </c>
      <c r="H9" s="9">
        <v>2</v>
      </c>
      <c r="I9" s="10">
        <f t="shared" si="3"/>
        <v>600</v>
      </c>
      <c r="J9" s="23" t="s">
        <v>18</v>
      </c>
    </row>
    <row r="10" s="1" customFormat="1" ht="36" spans="1:10">
      <c r="A10" s="11" t="s">
        <v>19</v>
      </c>
      <c r="B10" s="9">
        <f t="shared" si="1"/>
        <v>921</v>
      </c>
      <c r="C10" s="9">
        <f t="shared" si="2"/>
        <v>58940</v>
      </c>
      <c r="D10" s="9">
        <v>859</v>
      </c>
      <c r="E10" s="9">
        <f>D10*60+1200</f>
        <v>52740</v>
      </c>
      <c r="F10" s="9">
        <v>62</v>
      </c>
      <c r="G10" s="10">
        <f>F10*100</f>
        <v>6200</v>
      </c>
      <c r="H10" s="9">
        <v>0</v>
      </c>
      <c r="I10" s="10">
        <f t="shared" si="3"/>
        <v>0</v>
      </c>
      <c r="J10" s="23" t="s">
        <v>20</v>
      </c>
    </row>
    <row r="11" s="1" customFormat="1" ht="18" customHeight="1" spans="1:10">
      <c r="A11" s="11" t="s">
        <v>21</v>
      </c>
      <c r="B11" s="9">
        <f t="shared" si="1"/>
        <v>337</v>
      </c>
      <c r="C11" s="9">
        <f t="shared" si="2"/>
        <v>21580</v>
      </c>
      <c r="D11" s="12">
        <v>308</v>
      </c>
      <c r="E11" s="9">
        <f t="shared" si="0"/>
        <v>18480</v>
      </c>
      <c r="F11" s="9">
        <v>28</v>
      </c>
      <c r="G11" s="10">
        <f t="shared" si="4"/>
        <v>2800</v>
      </c>
      <c r="H11" s="9">
        <v>1</v>
      </c>
      <c r="I11" s="10">
        <f t="shared" si="3"/>
        <v>300</v>
      </c>
      <c r="J11" s="15"/>
    </row>
    <row r="12" s="1" customFormat="1" ht="18" customHeight="1" spans="1:10">
      <c r="A12" s="11" t="s">
        <v>22</v>
      </c>
      <c r="B12" s="9">
        <f t="shared" si="1"/>
        <v>456</v>
      </c>
      <c r="C12" s="9">
        <f t="shared" si="2"/>
        <v>29880</v>
      </c>
      <c r="D12" s="9">
        <v>403</v>
      </c>
      <c r="E12" s="9">
        <f t="shared" si="0"/>
        <v>24180</v>
      </c>
      <c r="F12" s="9">
        <v>51</v>
      </c>
      <c r="G12" s="10">
        <f t="shared" si="4"/>
        <v>5100</v>
      </c>
      <c r="H12" s="9">
        <v>2</v>
      </c>
      <c r="I12" s="10">
        <f t="shared" si="3"/>
        <v>600</v>
      </c>
      <c r="J12" s="22"/>
    </row>
    <row r="13" s="1" customFormat="1" ht="18" customHeight="1" spans="1:10">
      <c r="A13" s="8" t="s">
        <v>23</v>
      </c>
      <c r="B13" s="9">
        <f t="shared" si="1"/>
        <v>499</v>
      </c>
      <c r="C13" s="9">
        <f t="shared" si="2"/>
        <v>32940</v>
      </c>
      <c r="D13" s="9">
        <v>434</v>
      </c>
      <c r="E13" s="9">
        <f t="shared" si="0"/>
        <v>26040</v>
      </c>
      <c r="F13" s="9">
        <v>63</v>
      </c>
      <c r="G13" s="10">
        <f t="shared" si="4"/>
        <v>6300</v>
      </c>
      <c r="H13" s="9">
        <v>2</v>
      </c>
      <c r="I13" s="10">
        <f t="shared" si="3"/>
        <v>600</v>
      </c>
      <c r="J13" s="23"/>
    </row>
    <row r="14" s="1" customFormat="1" ht="18" customHeight="1" spans="1:10">
      <c r="A14" s="8" t="s">
        <v>24</v>
      </c>
      <c r="B14" s="9">
        <f t="shared" si="1"/>
        <v>383</v>
      </c>
      <c r="C14" s="9">
        <f t="shared" si="2"/>
        <v>24860</v>
      </c>
      <c r="D14" s="9">
        <v>341</v>
      </c>
      <c r="E14" s="9">
        <f t="shared" si="0"/>
        <v>20460</v>
      </c>
      <c r="F14" s="9">
        <v>41</v>
      </c>
      <c r="G14" s="10">
        <f t="shared" si="4"/>
        <v>4100</v>
      </c>
      <c r="H14" s="9">
        <v>1</v>
      </c>
      <c r="I14" s="10">
        <f t="shared" si="3"/>
        <v>300</v>
      </c>
      <c r="J14" s="15"/>
    </row>
    <row r="15" s="1" customFormat="1" ht="18" customHeight="1" spans="1:10">
      <c r="A15" s="8" t="s">
        <v>25</v>
      </c>
      <c r="B15" s="9">
        <f t="shared" si="1"/>
        <v>248</v>
      </c>
      <c r="C15" s="9">
        <f t="shared" si="2"/>
        <v>16840</v>
      </c>
      <c r="D15" s="9">
        <v>199</v>
      </c>
      <c r="E15" s="9">
        <f t="shared" si="0"/>
        <v>11940</v>
      </c>
      <c r="F15" s="9">
        <v>49</v>
      </c>
      <c r="G15" s="10">
        <f t="shared" si="4"/>
        <v>4900</v>
      </c>
      <c r="H15" s="9">
        <v>0</v>
      </c>
      <c r="I15" s="10">
        <f t="shared" si="3"/>
        <v>0</v>
      </c>
      <c r="J15" s="22"/>
    </row>
    <row r="16" s="1" customFormat="1" ht="18" customHeight="1" spans="1:10">
      <c r="A16" s="8" t="s">
        <v>26</v>
      </c>
      <c r="B16" s="9">
        <f t="shared" si="1"/>
        <v>1176</v>
      </c>
      <c r="C16" s="9">
        <f t="shared" si="2"/>
        <v>76560</v>
      </c>
      <c r="D16" s="9">
        <v>1036</v>
      </c>
      <c r="E16" s="9">
        <f t="shared" si="0"/>
        <v>62160</v>
      </c>
      <c r="F16" s="9">
        <v>138</v>
      </c>
      <c r="G16" s="10">
        <f t="shared" si="4"/>
        <v>13800</v>
      </c>
      <c r="H16" s="9">
        <v>2</v>
      </c>
      <c r="I16" s="10">
        <f t="shared" si="3"/>
        <v>600</v>
      </c>
      <c r="J16" s="22"/>
    </row>
    <row r="17" s="1" customFormat="1" ht="18" customHeight="1" spans="1:10">
      <c r="A17" s="8" t="s">
        <v>27</v>
      </c>
      <c r="B17" s="9">
        <f t="shared" si="1"/>
        <v>394</v>
      </c>
      <c r="C17" s="9">
        <f t="shared" si="2"/>
        <v>25080</v>
      </c>
      <c r="D17" s="9">
        <v>368</v>
      </c>
      <c r="E17" s="9">
        <f t="shared" si="0"/>
        <v>22080</v>
      </c>
      <c r="F17" s="9">
        <v>24</v>
      </c>
      <c r="G17" s="10">
        <f t="shared" si="4"/>
        <v>2400</v>
      </c>
      <c r="H17" s="9">
        <v>2</v>
      </c>
      <c r="I17" s="10">
        <f t="shared" si="3"/>
        <v>600</v>
      </c>
      <c r="J17" s="15"/>
    </row>
    <row r="18" s="2" customFormat="1" ht="18" customHeight="1" spans="1:10">
      <c r="A18" s="8" t="s">
        <v>28</v>
      </c>
      <c r="B18" s="9">
        <f t="shared" si="1"/>
        <v>797</v>
      </c>
      <c r="C18" s="9">
        <f t="shared" si="2"/>
        <v>51060</v>
      </c>
      <c r="D18" s="13">
        <v>721</v>
      </c>
      <c r="E18" s="9">
        <f t="shared" si="0"/>
        <v>43260</v>
      </c>
      <c r="F18" s="13">
        <v>75</v>
      </c>
      <c r="G18" s="10">
        <f t="shared" si="4"/>
        <v>7500</v>
      </c>
      <c r="H18" s="13">
        <v>1</v>
      </c>
      <c r="I18" s="10">
        <f t="shared" si="3"/>
        <v>300</v>
      </c>
      <c r="J18" s="24"/>
    </row>
    <row r="19" s="1" customFormat="1" ht="18" customHeight="1" spans="1:10">
      <c r="A19" s="8" t="s">
        <v>29</v>
      </c>
      <c r="B19" s="9">
        <f t="shared" si="1"/>
        <v>497</v>
      </c>
      <c r="C19" s="9">
        <f t="shared" si="2"/>
        <v>30820</v>
      </c>
      <c r="D19" s="9">
        <v>472</v>
      </c>
      <c r="E19" s="9">
        <f t="shared" si="0"/>
        <v>28320</v>
      </c>
      <c r="F19" s="9">
        <v>25</v>
      </c>
      <c r="G19" s="10">
        <f t="shared" si="4"/>
        <v>2500</v>
      </c>
      <c r="H19" s="9">
        <v>0</v>
      </c>
      <c r="I19" s="10">
        <f t="shared" si="3"/>
        <v>0</v>
      </c>
      <c r="J19" s="23"/>
    </row>
    <row r="20" s="1" customFormat="1" ht="30" customHeight="1" spans="1:11">
      <c r="A20" s="14" t="s">
        <v>30</v>
      </c>
      <c r="B20" s="9">
        <f>D20+F20+H20</f>
        <v>9125</v>
      </c>
      <c r="C20" s="15" t="s">
        <v>31</v>
      </c>
      <c r="D20" s="9">
        <f>SUM(D3:D19)</f>
        <v>8194</v>
      </c>
      <c r="E20" s="9">
        <f t="shared" ref="D20:I20" si="5">SUM(E3:E19)</f>
        <v>492900</v>
      </c>
      <c r="F20" s="9">
        <f t="shared" si="5"/>
        <v>912</v>
      </c>
      <c r="G20" s="10">
        <f t="shared" si="5"/>
        <v>91200</v>
      </c>
      <c r="H20" s="9">
        <f t="shared" si="5"/>
        <v>19</v>
      </c>
      <c r="I20" s="10">
        <f t="shared" si="5"/>
        <v>5700</v>
      </c>
      <c r="J20" s="23"/>
      <c r="K20" s="25"/>
    </row>
    <row r="21" s="1" customFormat="1" ht="31" customHeight="1" spans="1:9">
      <c r="A21" s="16" t="s">
        <v>32</v>
      </c>
      <c r="B21" s="16"/>
      <c r="C21" s="16"/>
      <c r="D21" s="17" t="s">
        <v>33</v>
      </c>
      <c r="E21" s="18"/>
      <c r="F21" s="18"/>
      <c r="G21" s="18" t="s">
        <v>34</v>
      </c>
      <c r="H21" s="18"/>
      <c r="I21" s="26"/>
    </row>
    <row r="22" ht="26" customHeight="1" spans="1:10">
      <c r="A22" s="19" t="s">
        <v>35</v>
      </c>
      <c r="B22" s="19"/>
      <c r="C22" s="19"/>
      <c r="D22" s="19"/>
      <c r="E22" s="19"/>
      <c r="F22" s="19"/>
      <c r="G22" s="19"/>
      <c r="H22" s="19"/>
      <c r="I22" s="26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7"/>
    </row>
  </sheetData>
  <mergeCells count="3">
    <mergeCell ref="A1:J1"/>
    <mergeCell ref="E21:F21"/>
    <mergeCell ref="G21:H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2025-05-09T01:47:28Z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6E83602087794155B19D8C5EBD5DAC29_13</vt:lpwstr>
  </property>
  <property fmtid="{D5CDD505-2E9C-101B-9397-08002B2CF9AE}" pid="3" name="KSOProductBuildVer">
    <vt:lpwstr>2052-12.1.0.20784</vt:lpwstr>
  </property>
</Properties>
</file>