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<sst xmlns="http://schemas.openxmlformats.org/spreadsheetml/2006/main" count="34" uniqueCount="34">
  <si>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弋阳县2024年10月高龄补贴发放汇总表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</si>
  <si>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</si>
  <si>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</si>
  <si>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</si>
  <si>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</si>
  <si>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</si>
  <si>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</si>
  <si>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</si>
  <si>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</si>
  <si>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</si>
  <si>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</si>
  <si>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</si>
  <si>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</si>
  <si>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</si>
  <si>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</si>
  <si>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</si>
  <si>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</si>
  <si>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</si>
  <si>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</si>
  <si>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</si>
  <si>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</si>
  <si>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</si>
  <si>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</si>
  <si>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</si>
  <si>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</si>
  <si>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</si>
  <si>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</si>
  <si>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</si>
  <si>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</si>
  <si>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572640（伍拾柒万贰仟陆佰肆拾元）</t>
  </si>
  <si>
    <t xml:space="preserve">制表人：                                   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</si>
  <si>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</si>
  <si>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</si>
  <si>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2024年10月12日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</si>
</sst>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0" fillId="0" borderId="1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6" sqref="I6"/>
    </sheetView>
  </sheetViews>
  <sheetFormatPr defaultColWidth="9" defaultRowHeight="14.25"/>
  <cols>
    <col min="1" max="1" width="10.75" style="1" customWidth="1"/>
    <col min="2" max="2" width="11.25" style="1" customWidth="1"/>
    <col min="3" max="3" width="17.25" style="1" customWidth="1"/>
    <col min="4" max="4" width="10.125" style="1" customWidth="1"/>
    <col min="5" max="5" width="17.75" style="1" customWidth="1"/>
    <col min="6" max="6" width="13.3" style="1" customWidth="1"/>
    <col min="7" max="7" width="15" style="1" customWidth="1"/>
    <col min="8" max="8" width="14.675" style="1" customWidth="1"/>
    <col min="9" max="9" width="13.375" style="1" customWidth="1"/>
    <col min="10" max="10" width="11.375" style="1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20" customHeight="1" spans="1:10">
      <c r="A3" s="8" t="s">
        <v>11</v>
      </c>
      <c r="B3" s="9">
        <f>D3+F3+H3</f>
        <v>550</v>
      </c>
      <c r="C3" s="9">
        <f>E3+G3+I3</f>
        <v>34400</v>
      </c>
      <c r="D3" s="9">
        <v>515</v>
      </c>
      <c r="E3" s="9">
        <f>D3*60</f>
        <v>30900</v>
      </c>
      <c r="F3" s="9">
        <v>35</v>
      </c>
      <c r="G3" s="19">
        <f>F3*100</f>
        <v>3500</v>
      </c>
      <c r="H3" s="9">
        <v>0</v>
      </c>
      <c r="I3" s="19">
        <f>H3*300</f>
        <v>0</v>
      </c>
      <c r="J3" s="9"/>
    </row>
    <row r="4" s="1" customFormat="1" ht="20" customHeight="1" spans="1:10">
      <c r="A4" s="8" t="s">
        <v>12</v>
      </c>
      <c r="B4" s="9">
        <f>D4+F4+H4</f>
        <v>240</v>
      </c>
      <c r="C4" s="9">
        <f t="shared" ref="C4:C20" si="0">E4+G4+I4</f>
        <v>15480</v>
      </c>
      <c r="D4" s="9">
        <v>218</v>
      </c>
      <c r="E4" s="9">
        <f>D4*60</f>
        <v>13080</v>
      </c>
      <c r="F4" s="9">
        <v>21</v>
      </c>
      <c r="G4" s="19">
        <f t="shared" ref="G4:G21" si="1">F4*100</f>
        <v>2100</v>
      </c>
      <c r="H4" s="9">
        <v>1</v>
      </c>
      <c r="I4" s="19">
        <f t="shared" ref="I4:I20" si="2">H4*300</f>
        <v>300</v>
      </c>
      <c r="J4" s="9"/>
    </row>
    <row r="5" s="1" customFormat="1" ht="20" customHeight="1" spans="1:10">
      <c r="A5" s="8" t="s">
        <v>13</v>
      </c>
      <c r="B5" s="9">
        <f>D5+F5+H5</f>
        <v>388</v>
      </c>
      <c r="C5" s="9">
        <f t="shared" si="0"/>
        <v>25680</v>
      </c>
      <c r="D5" s="9">
        <v>338</v>
      </c>
      <c r="E5" s="9">
        <f>D5*60</f>
        <v>20280</v>
      </c>
      <c r="F5" s="9">
        <v>48</v>
      </c>
      <c r="G5" s="19">
        <f t="shared" si="1"/>
        <v>4800</v>
      </c>
      <c r="H5" s="9">
        <v>2</v>
      </c>
      <c r="I5" s="19">
        <f t="shared" si="2"/>
        <v>600</v>
      </c>
      <c r="J5" s="9"/>
    </row>
    <row r="6" s="1" customFormat="1" ht="20" customHeight="1" spans="1:10">
      <c r="A6" s="10" t="s">
        <v>14</v>
      </c>
      <c r="B6" s="9">
        <f t="shared" ref="B4:B20" si="3">D6+F6+H6</f>
        <v>477</v>
      </c>
      <c r="C6" s="9">
        <f t="shared" si="0"/>
        <v>31140</v>
      </c>
      <c r="D6" s="9">
        <v>419</v>
      </c>
      <c r="E6" s="9">
        <f t="shared" ref="E4:E20" si="4">D6*60</f>
        <v>25140</v>
      </c>
      <c r="F6" s="9">
        <v>57</v>
      </c>
      <c r="G6" s="19">
        <f t="shared" si="1"/>
        <v>5700</v>
      </c>
      <c r="H6" s="9">
        <v>1</v>
      </c>
      <c r="I6" s="19">
        <f t="shared" si="2"/>
        <v>300</v>
      </c>
      <c r="J6" s="9"/>
    </row>
    <row r="7" s="1" customFormat="1" ht="20" customHeight="1" spans="1:10">
      <c r="A7" s="10" t="s">
        <v>15</v>
      </c>
      <c r="B7" s="9">
        <f t="shared" si="3"/>
        <v>623</v>
      </c>
      <c r="C7" s="9">
        <f t="shared" si="0"/>
        <v>41100</v>
      </c>
      <c r="D7" s="9">
        <v>530</v>
      </c>
      <c r="E7" s="9">
        <f t="shared" si="4"/>
        <v>31800</v>
      </c>
      <c r="F7" s="9">
        <v>93</v>
      </c>
      <c r="G7" s="19">
        <f t="shared" si="1"/>
        <v>9300</v>
      </c>
      <c r="H7" s="9">
        <v>0</v>
      </c>
      <c r="I7" s="19">
        <f t="shared" si="2"/>
        <v>0</v>
      </c>
      <c r="J7" s="9"/>
    </row>
    <row r="8" s="1" customFormat="1" ht="20" customHeight="1" spans="1:10">
      <c r="A8" s="10" t="s">
        <v>16</v>
      </c>
      <c r="B8" s="9">
        <f t="shared" si="3"/>
        <v>248</v>
      </c>
      <c r="C8" s="9">
        <f t="shared" si="0"/>
        <v>16080</v>
      </c>
      <c r="D8" s="9">
        <v>218</v>
      </c>
      <c r="E8" s="9">
        <f t="shared" si="4"/>
        <v>13080</v>
      </c>
      <c r="F8" s="9">
        <v>30</v>
      </c>
      <c r="G8" s="19">
        <f t="shared" si="1"/>
        <v>3000</v>
      </c>
      <c r="H8" s="9">
        <v>0</v>
      </c>
      <c r="I8" s="19">
        <f t="shared" si="2"/>
        <v>0</v>
      </c>
      <c r="J8" s="9"/>
    </row>
    <row r="9" s="1" customFormat="1" ht="20" customHeight="1" spans="1:10">
      <c r="A9" s="10" t="s">
        <v>17</v>
      </c>
      <c r="B9" s="9">
        <f t="shared" si="3"/>
        <v>795</v>
      </c>
      <c r="C9" s="9">
        <f t="shared" si="0"/>
        <v>51940</v>
      </c>
      <c r="D9" s="9">
        <v>699</v>
      </c>
      <c r="E9" s="9">
        <f t="shared" si="4"/>
        <v>41940</v>
      </c>
      <c r="F9" s="9">
        <v>94</v>
      </c>
      <c r="G9" s="19">
        <f t="shared" si="1"/>
        <v>9400</v>
      </c>
      <c r="H9" s="9">
        <v>2</v>
      </c>
      <c r="I9" s="19">
        <f t="shared" si="2"/>
        <v>600</v>
      </c>
      <c r="J9" s="9"/>
    </row>
    <row r="10" s="1" customFormat="1" ht="20" customHeight="1" spans="1:10">
      <c r="A10" s="10" t="s">
        <v>18</v>
      </c>
      <c r="B10" s="9">
        <f t="shared" si="3"/>
        <v>870</v>
      </c>
      <c r="C10" s="9">
        <f t="shared" si="0"/>
        <v>54560</v>
      </c>
      <c r="D10" s="9">
        <v>811</v>
      </c>
      <c r="E10" s="9">
        <f t="shared" si="4"/>
        <v>48660</v>
      </c>
      <c r="F10" s="9">
        <v>59</v>
      </c>
      <c r="G10" s="19">
        <f t="shared" si="1"/>
        <v>5900</v>
      </c>
      <c r="H10" s="9">
        <v>0</v>
      </c>
      <c r="I10" s="19">
        <f t="shared" si="2"/>
        <v>0</v>
      </c>
      <c r="J10" s="9"/>
    </row>
    <row r="11" s="1" customFormat="1" ht="20" customHeight="1" spans="1:10">
      <c r="A11" s="10" t="s">
        <v>19</v>
      </c>
      <c r="B11" s="9">
        <f t="shared" si="3"/>
        <v>321</v>
      </c>
      <c r="C11" s="9">
        <f t="shared" si="0"/>
        <v>20580</v>
      </c>
      <c r="D11" s="11">
        <v>293</v>
      </c>
      <c r="E11" s="9">
        <f t="shared" si="4"/>
        <v>17580</v>
      </c>
      <c r="F11" s="9">
        <v>27</v>
      </c>
      <c r="G11" s="19">
        <f t="shared" si="1"/>
        <v>2700</v>
      </c>
      <c r="H11" s="9">
        <v>1</v>
      </c>
      <c r="I11" s="19">
        <f t="shared" si="2"/>
        <v>300</v>
      </c>
      <c r="J11" s="9"/>
    </row>
    <row r="12" s="1" customFormat="1" ht="20" customHeight="1" spans="1:10">
      <c r="A12" s="10" t="s">
        <v>20</v>
      </c>
      <c r="B12" s="9">
        <f t="shared" si="3"/>
        <v>453</v>
      </c>
      <c r="C12" s="9">
        <f t="shared" si="0"/>
        <v>29300</v>
      </c>
      <c r="D12" s="9">
        <v>405</v>
      </c>
      <c r="E12" s="9">
        <f t="shared" si="4"/>
        <v>24300</v>
      </c>
      <c r="F12" s="9">
        <v>47</v>
      </c>
      <c r="G12" s="19">
        <f t="shared" si="1"/>
        <v>4700</v>
      </c>
      <c r="H12" s="9">
        <v>1</v>
      </c>
      <c r="I12" s="19">
        <f t="shared" si="2"/>
        <v>300</v>
      </c>
      <c r="J12" s="9"/>
    </row>
    <row r="13" s="1" customFormat="1" ht="20" customHeight="1" spans="1:10">
      <c r="A13" s="8" t="s">
        <v>21</v>
      </c>
      <c r="B13" s="9">
        <f t="shared" si="3"/>
        <v>486</v>
      </c>
      <c r="C13" s="9">
        <f t="shared" si="0"/>
        <v>31880</v>
      </c>
      <c r="D13" s="9">
        <v>423</v>
      </c>
      <c r="E13" s="9">
        <f t="shared" si="4"/>
        <v>25380</v>
      </c>
      <c r="F13" s="9">
        <v>62</v>
      </c>
      <c r="G13" s="19">
        <f t="shared" si="1"/>
        <v>6200</v>
      </c>
      <c r="H13" s="9">
        <v>1</v>
      </c>
      <c r="I13" s="19">
        <f t="shared" si="2"/>
        <v>300</v>
      </c>
      <c r="J13" s="22"/>
    </row>
    <row r="14" s="1" customFormat="1" ht="20" customHeight="1" spans="1:10">
      <c r="A14" s="8" t="s">
        <v>22</v>
      </c>
      <c r="B14" s="9">
        <f t="shared" si="3"/>
        <v>387</v>
      </c>
      <c r="C14" s="9">
        <f t="shared" si="0"/>
        <v>25380</v>
      </c>
      <c r="D14" s="9">
        <v>338</v>
      </c>
      <c r="E14" s="9">
        <f t="shared" si="4"/>
        <v>20280</v>
      </c>
      <c r="F14" s="9">
        <v>48</v>
      </c>
      <c r="G14" s="19">
        <f t="shared" si="1"/>
        <v>4800</v>
      </c>
      <c r="H14" s="9">
        <v>1</v>
      </c>
      <c r="I14" s="19">
        <f t="shared" si="2"/>
        <v>300</v>
      </c>
      <c r="J14" s="9"/>
    </row>
    <row r="15" s="1" customFormat="1" ht="20" customHeight="1" spans="1:10">
      <c r="A15" s="8" t="s">
        <v>23</v>
      </c>
      <c r="B15" s="9">
        <f t="shared" si="3"/>
        <v>243</v>
      </c>
      <c r="C15" s="9">
        <f t="shared" si="0"/>
        <v>16500</v>
      </c>
      <c r="D15" s="9">
        <v>195</v>
      </c>
      <c r="E15" s="9">
        <f t="shared" si="4"/>
        <v>11700</v>
      </c>
      <c r="F15" s="9">
        <v>48</v>
      </c>
      <c r="G15" s="19">
        <f t="shared" si="1"/>
        <v>4800</v>
      </c>
      <c r="H15" s="9">
        <v>0</v>
      </c>
      <c r="I15" s="19">
        <f t="shared" si="2"/>
        <v>0</v>
      </c>
      <c r="J15" s="9"/>
    </row>
    <row r="16" s="1" customFormat="1" ht="20" customHeight="1" spans="1:10">
      <c r="A16" s="8" t="s">
        <v>24</v>
      </c>
      <c r="B16" s="9">
        <f t="shared" si="3"/>
        <v>1147</v>
      </c>
      <c r="C16" s="9">
        <f t="shared" si="0"/>
        <v>74540</v>
      </c>
      <c r="D16" s="9">
        <v>1009</v>
      </c>
      <c r="E16" s="9">
        <f t="shared" si="4"/>
        <v>60540</v>
      </c>
      <c r="F16" s="9">
        <v>137</v>
      </c>
      <c r="G16" s="19">
        <f t="shared" si="1"/>
        <v>13700</v>
      </c>
      <c r="H16" s="9">
        <v>1</v>
      </c>
      <c r="I16" s="19">
        <f t="shared" si="2"/>
        <v>300</v>
      </c>
      <c r="J16" s="9"/>
    </row>
    <row r="17" s="1" customFormat="1" ht="20" customHeight="1" spans="1:10">
      <c r="A17" s="8" t="s">
        <v>25</v>
      </c>
      <c r="B17" s="9">
        <f t="shared" si="3"/>
        <v>385</v>
      </c>
      <c r="C17" s="9">
        <f t="shared" si="0"/>
        <v>24420</v>
      </c>
      <c r="D17" s="9">
        <v>362</v>
      </c>
      <c r="E17" s="9">
        <f t="shared" si="4"/>
        <v>21720</v>
      </c>
      <c r="F17" s="9">
        <v>21</v>
      </c>
      <c r="G17" s="19">
        <f t="shared" si="1"/>
        <v>2100</v>
      </c>
      <c r="H17" s="9">
        <v>2</v>
      </c>
      <c r="I17" s="19">
        <f t="shared" si="2"/>
        <v>600</v>
      </c>
      <c r="J17" s="9"/>
    </row>
    <row r="18" s="2" customFormat="1" ht="20" customHeight="1" spans="1:10">
      <c r="A18" s="8" t="s">
        <v>26</v>
      </c>
      <c r="B18" s="9">
        <f t="shared" si="3"/>
        <v>777</v>
      </c>
      <c r="C18" s="9">
        <f t="shared" si="0"/>
        <v>50100</v>
      </c>
      <c r="D18" s="12">
        <v>700</v>
      </c>
      <c r="E18" s="9">
        <f t="shared" si="4"/>
        <v>42000</v>
      </c>
      <c r="F18" s="12">
        <v>75</v>
      </c>
      <c r="G18" s="19">
        <f t="shared" si="1"/>
        <v>7500</v>
      </c>
      <c r="H18" s="12">
        <v>2</v>
      </c>
      <c r="I18" s="19">
        <f t="shared" si="2"/>
        <v>600</v>
      </c>
      <c r="J18" s="23"/>
    </row>
    <row r="19" s="1" customFormat="1" ht="20" customHeight="1" spans="1:10">
      <c r="A19" s="8" t="s">
        <v>27</v>
      </c>
      <c r="B19" s="9">
        <f t="shared" si="3"/>
        <v>474</v>
      </c>
      <c r="C19" s="9">
        <f t="shared" si="0"/>
        <v>29560</v>
      </c>
      <c r="D19" s="9">
        <v>446</v>
      </c>
      <c r="E19" s="9">
        <f t="shared" si="4"/>
        <v>26760</v>
      </c>
      <c r="F19" s="9">
        <v>28</v>
      </c>
      <c r="G19" s="19">
        <f t="shared" si="1"/>
        <v>2800</v>
      </c>
      <c r="H19" s="9">
        <v>0</v>
      </c>
      <c r="I19" s="19">
        <f t="shared" si="2"/>
        <v>0</v>
      </c>
      <c r="J19" s="19"/>
    </row>
    <row r="20" s="1" customFormat="1" ht="28.5" spans="1:10">
      <c r="A20" s="13" t="s">
        <v>28</v>
      </c>
      <c r="B20" s="9">
        <f t="shared" si="3"/>
        <v>8864</v>
      </c>
      <c r="C20" s="14" t="s">
        <v>29</v>
      </c>
      <c r="D20" s="9">
        <f t="shared" ref="D20:I20" si="5">SUM(D3:D19)</f>
        <v>7919</v>
      </c>
      <c r="E20" s="9">
        <f>SUM(E3:E19)</f>
        <v>475140</v>
      </c>
      <c r="F20" s="9">
        <f t="shared" si="5"/>
        <v>930</v>
      </c>
      <c r="G20" s="9">
        <f t="shared" si="5"/>
        <v>93000</v>
      </c>
      <c r="H20" s="9">
        <f t="shared" si="5"/>
        <v>15</v>
      </c>
      <c r="I20" s="9">
        <f t="shared" si="5"/>
        <v>4500</v>
      </c>
      <c r="J20" s="22"/>
    </row>
    <row r="21" s="1" customFormat="1" ht="31" customHeight="1" spans="1:8">
      <c r="A21" s="15" t="s">
        <v>30</v>
      </c>
      <c r="B21" s="15"/>
      <c r="C21" s="15"/>
      <c r="D21" s="16" t="s">
        <v>31</v>
      </c>
      <c r="E21" s="20"/>
      <c r="F21" s="20"/>
      <c r="G21" s="20" t="s">
        <v>32</v>
      </c>
      <c r="H21" s="20"/>
    </row>
    <row r="22" ht="26" customHeight="1" spans="1:10">
      <c r="A22" s="17" t="s">
        <v>33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2:10">
      <c r="B23" s="18"/>
      <c r="C23" s="18"/>
      <c r="D23" s="18"/>
      <c r="E23" s="18"/>
      <c r="F23" s="21"/>
      <c r="G23" s="21"/>
      <c r="H23" s="21"/>
      <c r="I23" s="21"/>
      <c r="J23" s="24"/>
    </row>
  </sheetData>
  <mergeCells count="4">
    <mergeCell ref="A1:J1"/>
    <mergeCell ref="E21:F21"/>
    <mergeCell ref="G21:H21"/>
    <mergeCell ref="A22:J22"/>
  </mergeCells>
  <pageMargins left="0.904861111111111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2022-05-22T10:32:00Z</dcterms:created>
  <dcterms:modified xsi:type="dcterms:W3CDTF">2024-10-21T15:08:54Z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44673260B085D0B0FC9A0867EABA433E</vt:lpwstr>
  </property>
  <property fmtid="{D5CDD505-2E9C-101B-9397-08002B2CF9AE}" pid="3" name="KSOProductBuildVer">
    <vt:lpwstr>2052-11.8.2.1126</vt:lpwstr>
  </property>
</Properties>
</file>