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9945" activeTab="0"/>
  </bookViews>
  <sheets>
    <sheet name="2016年收支预算总表" sheetId="1" r:id="rId1"/>
    <sheet name="2016年支出预算总表" sheetId="2" r:id="rId2"/>
    <sheet name="2016年财政拨款支出预算表" sheetId="3" r:id="rId3"/>
    <sheet name="2016年“三公”经费支出预算表" sheetId="4" r:id="rId4"/>
  </sheets>
  <definedNames>
    <definedName name="_xlnm.Print_Area" localSheetId="3">'2016年“三公”经费支出预算表'!$A$2:$F$9</definedName>
    <definedName name="_xlnm.Print_Area" localSheetId="0">'2016年收支预算总表'!$A$2:$D$30</definedName>
    <definedName name="_xlnm.Print_Area">#N/A</definedName>
    <definedName name="_xlnm.Print_Titles" localSheetId="0">'2016年收支预算总表'!$3:$7</definedName>
    <definedName name="_xlnm.Print_Titles" localSheetId="1">'2016年支出预算总表'!$1:$5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<sst xmlns="http://schemas.openxmlformats.org/spreadsheetml/2006/main" count="137" uniqueCount="96">
  <si>
    <t>部门公开表1</t>
  </si>
  <si>
    <t>单位：元</t>
  </si>
  <si>
    <t>收      入</t>
  </si>
  <si>
    <t>支          出</t>
  </si>
  <si>
    <t>项目</t>
  </si>
  <si>
    <t>预算数</t>
  </si>
  <si>
    <t>按支出项目类别</t>
  </si>
  <si>
    <t>一、财政拨款</t>
  </si>
  <si>
    <t>一、基本支出</t>
  </si>
  <si>
    <t xml:space="preserve">    经费拨款（补助）</t>
  </si>
  <si>
    <t xml:space="preserve">    工资福利支出</t>
  </si>
  <si>
    <t xml:space="preserve">    专项收入</t>
  </si>
  <si>
    <t xml:space="preserve">    商品和服务支出</t>
  </si>
  <si>
    <t xml:space="preserve">    纳入预算的政府性基金收入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</si>
  <si>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</si>
  <si>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</si>
  <si>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</si>
  <si>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</si>
  <si>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</si>
  <si>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</si>
  <si>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>四、其他收入</t>
  </si>
  <si>
    <t>五、附属单位上缴收入</t>
  </si>
  <si>
    <t>六、上级补助收入</t>
  </si>
  <si>
    <t xml:space="preserve">    基本建设支出</t>
  </si>
  <si>
    <t xml:space="preserve">    其他相关支出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</si>
  <si>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</si>
  <si>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</si>
  <si>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</si>
  <si>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</si>
  <si>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</si>
  <si>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七、用事业基金弥补收支差额</t>
  </si>
  <si>
    <t>六、结转下年</t>
  </si>
  <si>
    <t>八、上年结转（结余）</t>
  </si>
  <si>
    <t xml:space="preserve">    财政拨款结转（结余）</t>
  </si>
  <si>
    <t xml:space="preserve">    其他资金结转（结余）</t>
  </si>
  <si>
    <t>收入总计</t>
  </si>
  <si>
    <t>支出总计</t>
  </si>
  <si>
    <t>部门公开表2</t>
  </si>
  <si>
    <t>科目名称</t>
  </si>
  <si>
    <t>合计</t>
  </si>
  <si>
    <t>基本支出</t>
  </si>
  <si>
    <t>项目支出</t>
  </si>
  <si>
    <t>事业单位经营支出</t>
  </si>
  <si>
    <t>对附属单位补助支出</t>
  </si>
  <si>
    <t>上缴上级支出</t>
  </si>
  <si>
    <t>小计</t>
  </si>
  <si>
    <t>工资福利支出</t>
  </si>
  <si>
    <t>商品服务支出</t>
  </si>
  <si>
    <t>对个人和家庭补助支出</t>
  </si>
  <si>
    <t>其他资本性支出</t>
  </si>
  <si>
    <t>行政事业性项目支出</t>
  </si>
  <si>
    <t>基本建设支出</t>
  </si>
  <si>
    <t>其他项目支出</t>
  </si>
  <si>
    <t>**</t>
  </si>
  <si>
    <t>部门公开表3</t>
  </si>
  <si>
    <t>支出经济分类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</si>
  <si>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</si>
  <si>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</si>
  <si>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</si>
  <si>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</si>
  <si>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</si>
  <si>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>对个人和家庭的补助</t>
  </si>
  <si>
    <t xml:space="preserve">  离休费</t>
  </si>
  <si>
    <t xml:space="preserve">  退休费</t>
  </si>
  <si>
    <t xml:space="preserve">  生活补助</t>
  </si>
  <si>
    <t xml:space="preserve">  住房公积金</t>
  </si>
  <si>
    <t xml:space="preserve">  其他对个人和家庭的补助支出</t>
  </si>
  <si>
    <t>商品和服务支出</t>
  </si>
  <si>
    <t xml:space="preserve">  办公费</t>
  </si>
  <si>
    <t xml:space="preserve">  水电费</t>
  </si>
  <si>
    <t xml:space="preserve">  公务用车运行维护费</t>
  </si>
  <si>
    <t xml:space="preserve">  差旅费</t>
  </si>
  <si>
    <t xml:space="preserve">  维修（护）费</t>
  </si>
  <si>
    <t xml:space="preserve">  会议费</t>
  </si>
  <si>
    <t xml:space="preserve">  培训费</t>
  </si>
  <si>
    <t xml:space="preserve">  公务接待费</t>
  </si>
  <si>
    <t xml:space="preserve">  取暖费</t>
  </si>
  <si>
    <t xml:space="preserve">  因公出国（境）费用</t>
  </si>
  <si>
    <t xml:space="preserve">  其他商品和服务支出</t>
  </si>
  <si>
    <t>其他支出</t>
  </si>
  <si>
    <t>部门公开表4</t>
  </si>
  <si>
    <t>因公出国(境)费</t>
  </si>
  <si>
    <t>公务接待费</t>
  </si>
  <si>
    <t>公务用车购置及运行维护费</t>
  </si>
  <si>
    <t>公务用车运行维护费</t>
  </si>
  <si>
    <t>公务用车购置</t>
  </si>
  <si>
    <t>工资福利支出</t>
  </si>
  <si>
    <t>2040201</t>
  </si>
  <si>
    <t>2040202</t>
  </si>
  <si>
    <t>2040250</t>
  </si>
  <si>
    <t>2080504</t>
  </si>
  <si>
    <t>2040217</t>
  </si>
  <si>
    <t>公安局（含看守所）2016年“三公”经费支出预算表</t>
  </si>
  <si>
    <t>公安局（含看守所）2016年支出预算总表</t>
  </si>
  <si>
    <t>公安局（含看守所）2016年财政拨款支出预算表</t>
  </si>
  <si>
    <t>公安局（含看守所）2016年收支预算总表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</si>
</sst>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;* \-#,##0;* &quot;-&quot;;@"/>
    <numFmt numFmtId="177" formatCode="&quot;￥&quot;* _-#,##0;&quot;￥&quot;* \-#,##0;&quot;￥&quot;* _-&quot;-&quot;;@"/>
    <numFmt numFmtId="178" formatCode="* #,##0.00;* \-#,##0.00;* &quot;-&quot;??;@"/>
    <numFmt numFmtId="179" formatCode="&quot;￥&quot;* _-#,##0.00;&quot;￥&quot;* \-#,##0.00;&quot;￥&quot;* _-&quot;-&quot;??;@"/>
    <numFmt numFmtId="180" formatCode="#,##0.00_ ;[Red]\-#,##0.00\ "/>
    <numFmt numFmtId="181" formatCode="0_ "/>
    <numFmt numFmtId="182" formatCode="0.00_ "/>
  </numFmts>
  <fonts count="25">
    <font>
      <sz val="9"/>
      <name val="宋体"/>
      <family val="0"/>
    </font>
    <font>
      <sz val="24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1"/>
      <color indexed="52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u val="single"/>
      <sz val="9"/>
      <color indexed="12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9"/>
      <color indexed="36"/>
      <name val="宋体"/>
      <family val="0"/>
    </font>
    <font>
      <sz val="11"/>
      <color indexed="60"/>
      <name val="宋体"/>
      <family val="0"/>
    </font>
    <font>
      <sz val="11"/>
      <color indexed="17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179" fontId="13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6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10" fillId="0" borderId="4" applyNumberFormat="0" applyFill="0" applyAlignment="0" applyProtection="0"/>
    <xf numFmtId="178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8" fillId="16" borderId="5" applyNumberFormat="0" applyAlignment="0" applyProtection="0"/>
    <xf numFmtId="0" fontId="7" fillId="17" borderId="6" applyNumberFormat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0" fillId="0" borderId="7" applyNumberFormat="0" applyFill="0" applyAlignment="0" applyProtection="0"/>
    <xf numFmtId="176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23" fillId="22" borderId="0" applyNumberFormat="0" applyBorder="0" applyAlignment="0" applyProtection="0"/>
    <xf numFmtId="0" fontId="14" fillId="16" borderId="8" applyNumberFormat="0" applyAlignment="0" applyProtection="0"/>
    <xf numFmtId="0" fontId="19" fillId="7" borderId="5" applyNumberFormat="0" applyAlignment="0" applyProtection="0"/>
    <xf numFmtId="0" fontId="22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49" fontId="2" fillId="0" borderId="10" xfId="0" applyNumberFormat="1" applyFont="1" applyFill="1" applyBorder="1" applyAlignment="1" applyProtection="1">
      <alignment horizontal="left" vertical="center" wrapText="1"/>
      <protection/>
    </xf>
    <xf numFmtId="40" fontId="2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2" fillId="0" borderId="0" xfId="0" applyFont="1" applyFill="1" applyAlignment="1">
      <alignment horizontal="left" vertical="center"/>
    </xf>
    <xf numFmtId="0" fontId="2" fillId="0" borderId="10" xfId="0" applyFont="1" applyBorder="1" applyAlignment="1">
      <alignment horizontal="centerContinuous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40" fontId="2" fillId="0" borderId="10" xfId="0" applyNumberFormat="1" applyFont="1" applyFill="1" applyBorder="1" applyAlignment="1">
      <alignment horizontal="right" vertical="center" wrapText="1"/>
    </xf>
    <xf numFmtId="49" fontId="2" fillId="0" borderId="10" xfId="0" applyNumberFormat="1" applyFont="1" applyFill="1" applyBorder="1" applyAlignment="1" applyProtection="1">
      <alignment vertical="center"/>
      <protection/>
    </xf>
    <xf numFmtId="0" fontId="3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2" fillId="0" borderId="15" xfId="0" applyNumberFormat="1" applyFont="1" applyFill="1" applyBorder="1" applyAlignment="1" applyProtection="1">
      <alignment horizontal="left" vertical="center" wrapText="1"/>
      <protection/>
    </xf>
    <xf numFmtId="37" fontId="2" fillId="0" borderId="10" xfId="0" applyNumberFormat="1" applyFont="1" applyFill="1" applyBorder="1" applyAlignment="1" applyProtection="1">
      <alignment horizontal="right" vertical="center" wrapText="1"/>
      <protection/>
    </xf>
    <xf numFmtId="37" fontId="2" fillId="0" borderId="15" xfId="0" applyNumberFormat="1" applyFont="1" applyFill="1" applyBorder="1" applyAlignment="1" applyProtection="1">
      <alignment horizontal="right" vertical="center" wrapText="1"/>
      <protection/>
    </xf>
    <xf numFmtId="37" fontId="2" fillId="0" borderId="11" xfId="0" applyNumberFormat="1" applyFont="1" applyFill="1" applyBorder="1" applyAlignment="1" applyProtection="1">
      <alignment horizontal="right" vertical="center" wrapText="1"/>
      <protection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3" xfId="0" applyNumberFormat="1" applyFont="1" applyFill="1" applyBorder="1" applyAlignment="1" applyProtection="1">
      <alignment horizontal="centerContinuous" vertical="center"/>
      <protection/>
    </xf>
    <xf numFmtId="0" fontId="2" fillId="0" borderId="17" xfId="0" applyNumberFormat="1" applyFont="1" applyFill="1" applyBorder="1" applyAlignment="1" applyProtection="1">
      <alignment horizontal="centerContinuous" vertical="center"/>
      <protection/>
    </xf>
    <xf numFmtId="37" fontId="2" fillId="0" borderId="12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Font="1" applyFill="1" applyAlignment="1">
      <alignment horizontal="centerContinuous" vertical="center"/>
    </xf>
    <xf numFmtId="0" fontId="2" fillId="0" borderId="10" xfId="0" applyFont="1" applyFill="1" applyBorder="1" applyAlignment="1">
      <alignment horizontal="centerContinuous" vertical="center"/>
    </xf>
    <xf numFmtId="4" fontId="2" fillId="0" borderId="11" xfId="0" applyNumberFormat="1" applyFont="1" applyFill="1" applyBorder="1" applyAlignment="1">
      <alignment horizontal="left" vertical="center"/>
    </xf>
    <xf numFmtId="3" fontId="2" fillId="24" borderId="10" xfId="0" applyNumberFormat="1" applyFont="1" applyFill="1" applyBorder="1" applyAlignment="1" applyProtection="1">
      <alignment horizontal="right" vertical="center" wrapText="1"/>
      <protection/>
    </xf>
    <xf numFmtId="4" fontId="2" fillId="0" borderId="15" xfId="0" applyNumberFormat="1" applyFont="1" applyFill="1" applyBorder="1" applyAlignment="1">
      <alignment vertical="center"/>
    </xf>
    <xf numFmtId="3" fontId="2" fillId="24" borderId="13" xfId="0" applyNumberFormat="1" applyFont="1" applyFill="1" applyBorder="1" applyAlignment="1" applyProtection="1">
      <alignment horizontal="right" vertical="center" wrapText="1"/>
      <protection/>
    </xf>
    <xf numFmtId="181" fontId="2" fillId="0" borderId="0" xfId="0" applyNumberFormat="1" applyFont="1" applyAlignment="1">
      <alignment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3" xfId="0" applyNumberFormat="1" applyFont="1" applyFill="1" applyBorder="1" applyAlignment="1" applyProtection="1">
      <alignment horizontal="right" vertical="center" wrapText="1"/>
      <protection/>
    </xf>
    <xf numFmtId="3" fontId="2" fillId="0" borderId="14" xfId="0" applyNumberFormat="1" applyFont="1" applyFill="1" applyBorder="1" applyAlignment="1" applyProtection="1">
      <alignment horizontal="right" vertical="center" wrapText="1"/>
      <protection/>
    </xf>
    <xf numFmtId="4" fontId="2" fillId="0" borderId="11" xfId="0" applyNumberFormat="1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4" fontId="2" fillId="0" borderId="11" xfId="0" applyNumberFormat="1" applyFont="1" applyFill="1" applyBorder="1" applyAlignment="1">
      <alignment vertical="center"/>
    </xf>
    <xf numFmtId="4" fontId="2" fillId="0" borderId="10" xfId="0" applyNumberFormat="1" applyFont="1" applyBorder="1" applyAlignment="1">
      <alignment/>
    </xf>
    <xf numFmtId="3" fontId="2" fillId="0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Border="1" applyAlignment="1">
      <alignment horizontal="center" vertical="center"/>
    </xf>
    <xf numFmtId="3" fontId="2" fillId="24" borderId="10" xfId="0" applyNumberFormat="1" applyFont="1" applyFill="1" applyBorder="1" applyAlignment="1">
      <alignment horizontal="righ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3" fontId="2" fillId="24" borderId="13" xfId="0" applyNumberFormat="1" applyFont="1" applyFill="1" applyBorder="1" applyAlignment="1">
      <alignment horizontal="right" vertical="center" wrapText="1"/>
    </xf>
    <xf numFmtId="4" fontId="2" fillId="0" borderId="12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0" xfId="0" applyNumberFormat="1" applyFont="1" applyFill="1" applyAlignment="1">
      <alignment/>
    </xf>
    <xf numFmtId="180" fontId="2" fillId="0" borderId="0" xfId="0" applyNumberFormat="1" applyFont="1" applyFill="1" applyAlignment="1">
      <alignment/>
    </xf>
    <xf numFmtId="18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center" vertical="center"/>
    </xf>
    <xf numFmtId="0" fontId="1" fillId="0" borderId="0" xfId="0" applyNumberFormat="1" applyFont="1" applyFill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33"/>
  <sheetViews>
    <sheetView showGridLines="0" showZeros="0" tabSelected="1" workbookViewId="0" topLeftCell="A7">
      <selection activeCell="C15" sqref="C15"/>
    </sheetView>
  </sheetViews>
  <sheetFormatPr defaultColWidth="9.16015625" defaultRowHeight="19.5" customHeight="1"/>
  <cols>
    <col min="1" max="1" width="39.5" style="11" customWidth="1"/>
    <col min="2" max="2" width="26" style="11" customWidth="1"/>
    <col min="3" max="3" width="37" style="11" customWidth="1"/>
    <col min="4" max="4" width="23.66015625" style="11" customWidth="1"/>
    <col min="5" max="5" width="15.83203125" style="11" customWidth="1"/>
    <col min="6" max="6" width="17.66015625" style="11" customWidth="1"/>
    <col min="7" max="254" width="9.16015625" style="11" customWidth="1"/>
    <col min="255" max="16384" width="9.16015625" style="11" customWidth="1"/>
  </cols>
  <sheetData>
    <row r="1" spans="4:254" ht="17.25" customHeight="1">
      <c r="D1" s="12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</row>
    <row r="2" spans="4:254" ht="13.5" customHeight="1">
      <c r="D2" s="12" t="s">
        <v>0</v>
      </c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1:254" ht="21" customHeight="1">
      <c r="A3" s="39" t="s">
        <v>95</v>
      </c>
      <c r="B3" s="21"/>
      <c r="C3" s="21"/>
      <c r="D3" s="21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1:254" ht="15" customHeight="1">
      <c r="A4" s="13"/>
      <c r="D4" s="12" t="s">
        <v>1</v>
      </c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1:254" ht="17.25" customHeight="1">
      <c r="A5" s="40" t="s">
        <v>2</v>
      </c>
      <c r="B5" s="14"/>
      <c r="C5" s="14" t="s">
        <v>3</v>
      </c>
      <c r="D5" s="14"/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1:254" ht="17.25" customHeight="1">
      <c r="A6" s="15" t="s">
        <v>4</v>
      </c>
      <c r="B6" s="27" t="s">
        <v>5</v>
      </c>
      <c r="C6" s="16" t="s">
        <v>6</v>
      </c>
      <c r="D6" s="26" t="s">
        <v>5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1:254" ht="17.25" customHeight="1">
      <c r="A7" s="41" t="s">
        <v>7</v>
      </c>
      <c r="B7" s="42">
        <f>B8+B9+B10+B11</f>
        <v>30241110</v>
      </c>
      <c r="C7" s="43" t="s">
        <v>8</v>
      </c>
      <c r="D7" s="44">
        <f>D8+D9+D10+D11</f>
        <v>24536300</v>
      </c>
      <c r="E7" s="10"/>
      <c r="F7" s="45"/>
      <c r="G7"/>
      <c r="H7"/>
      <c r="I7"/>
      <c r="J7"/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1:254" ht="17.25" customHeight="1">
      <c r="A8" s="41" t="s">
        <v>9</v>
      </c>
      <c r="B8" s="46">
        <v>30241110</v>
      </c>
      <c r="C8" s="43" t="s">
        <v>10</v>
      </c>
      <c r="D8" s="47">
        <v>18113353</v>
      </c>
      <c r="E8" s="10"/>
      <c r="F8" s="4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1:254" ht="17.25" customHeight="1">
      <c r="A9" s="41" t="s">
        <v>11</v>
      </c>
      <c r="B9" s="46"/>
      <c r="C9" s="43" t="s">
        <v>12</v>
      </c>
      <c r="D9" s="46">
        <v>4366479</v>
      </c>
      <c r="E9" s="10"/>
      <c r="F9" s="45"/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1:254" ht="17.25" customHeight="1">
      <c r="A10" s="41" t="s">
        <v>13</v>
      </c>
      <c r="B10" s="46"/>
      <c r="C10" s="43" t="s">
        <v>14</v>
      </c>
      <c r="D10" s="48">
        <v>2056468</v>
      </c>
      <c r="E10" s="10"/>
      <c r="F10" s="45"/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1:254" ht="17.25" customHeight="1">
      <c r="A11" s="41" t="s">
        <v>15</v>
      </c>
      <c r="B11" s="46"/>
      <c r="C11" s="43" t="s">
        <v>16</v>
      </c>
      <c r="D11" s="47"/>
      <c r="E11" s="10"/>
      <c r="F11" s="45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1:254" ht="17.25" customHeight="1">
      <c r="A12" s="49" t="s">
        <v>17</v>
      </c>
      <c r="B12" s="46"/>
      <c r="C12" s="43" t="s">
        <v>18</v>
      </c>
      <c r="D12" s="44">
        <f>D13+D14+D15+D16+D17+D18</f>
        <v>0</v>
      </c>
      <c r="E12" s="10"/>
      <c r="F12" s="45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1:254" ht="17.25" customHeight="1">
      <c r="A13" s="49" t="s">
        <v>19</v>
      </c>
      <c r="B13" s="46"/>
      <c r="C13" s="43" t="s">
        <v>10</v>
      </c>
      <c r="D13" s="47"/>
      <c r="E13" s="10"/>
      <c r="F13" s="45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1:254" ht="17.25" customHeight="1">
      <c r="A14" s="49" t="s">
        <v>20</v>
      </c>
      <c r="B14" s="46"/>
      <c r="C14" s="43" t="s">
        <v>12</v>
      </c>
      <c r="D14" s="47"/>
      <c r="E14" s="10"/>
      <c r="F14" s="45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1:254" ht="17.25" customHeight="1">
      <c r="A15" s="41" t="s">
        <v>21</v>
      </c>
      <c r="B15" s="46"/>
      <c r="C15" s="43" t="s">
        <v>14</v>
      </c>
      <c r="D15" s="47"/>
      <c r="E15" s="10"/>
      <c r="F15" s="45"/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1:254" ht="17.25" customHeight="1">
      <c r="A16" s="41" t="s">
        <v>22</v>
      </c>
      <c r="B16" s="46"/>
      <c r="C16" s="43" t="s">
        <v>23</v>
      </c>
      <c r="D16" s="47"/>
      <c r="E16" s="10"/>
      <c r="F16" s="45"/>
      <c r="G16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1:254" ht="17.25" customHeight="1">
      <c r="A17" s="50"/>
      <c r="B17" s="46"/>
      <c r="C17" s="51" t="s">
        <v>16</v>
      </c>
      <c r="D17" s="47"/>
      <c r="E17" s="10"/>
      <c r="F17" s="45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1:254" ht="17.25" customHeight="1">
      <c r="A18" s="50"/>
      <c r="B18" s="46"/>
      <c r="C18" s="51" t="s">
        <v>24</v>
      </c>
      <c r="D18" s="47"/>
      <c r="E18" s="62"/>
      <c r="F18" s="45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1:254" ht="17.25" customHeight="1">
      <c r="A19" s="50"/>
      <c r="B19" s="46"/>
      <c r="C19" s="51" t="s">
        <v>25</v>
      </c>
      <c r="D19" s="46"/>
      <c r="F19" s="45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1:254" ht="17.25" customHeight="1">
      <c r="A20" s="52"/>
      <c r="B20" s="46"/>
      <c r="C20" s="51" t="s">
        <v>26</v>
      </c>
      <c r="D20" s="48"/>
      <c r="E20" s="10"/>
      <c r="F20" s="45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1:254" ht="17.25" customHeight="1">
      <c r="A21" s="50"/>
      <c r="B21" s="53"/>
      <c r="C21" s="51" t="s">
        <v>27</v>
      </c>
      <c r="D21" s="46"/>
      <c r="E21" s="10"/>
      <c r="F21" s="45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1:254" ht="17.25" customHeight="1">
      <c r="A22" s="50"/>
      <c r="B22" s="53"/>
      <c r="C22" s="54"/>
      <c r="D22" s="55"/>
      <c r="E22" s="10"/>
      <c r="F22" s="45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1:254" ht="17.25" customHeight="1">
      <c r="A23" s="50"/>
      <c r="B23" s="53"/>
      <c r="C23" s="54"/>
      <c r="D23" s="53"/>
      <c r="F23" s="45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1:254" ht="15" customHeight="1">
      <c r="A24" s="50"/>
      <c r="B24" s="53"/>
      <c r="C24" s="54"/>
      <c r="D24" s="53"/>
      <c r="F24" s="45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1:254" ht="17.25" customHeight="1">
      <c r="A25" s="56" t="s">
        <v>28</v>
      </c>
      <c r="B25" s="57">
        <f>B7+B12+B13+B14+B15+B16</f>
        <v>30241110</v>
      </c>
      <c r="C25" s="58" t="s">
        <v>29</v>
      </c>
      <c r="D25" s="59">
        <f>D7+D12+D19+D20+D21</f>
        <v>24536300</v>
      </c>
      <c r="E25" s="10"/>
      <c r="F25" s="4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1:254" ht="17.25" customHeight="1">
      <c r="A26" s="49" t="s">
        <v>30</v>
      </c>
      <c r="B26" s="46"/>
      <c r="C26" s="43" t="s">
        <v>31</v>
      </c>
      <c r="D26" s="46"/>
      <c r="F26" s="45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1:254" ht="17.25" customHeight="1">
      <c r="A27" s="49" t="s">
        <v>32</v>
      </c>
      <c r="B27" s="42">
        <f>B28+B29</f>
        <v>2100000</v>
      </c>
      <c r="C27" s="60"/>
      <c r="D27" s="55"/>
      <c r="F27" s="45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1:254" ht="17.25" customHeight="1">
      <c r="A28" s="49" t="s">
        <v>33</v>
      </c>
      <c r="B28" s="46">
        <v>2100000</v>
      </c>
      <c r="C28" s="60"/>
      <c r="D28" s="61"/>
      <c r="F28" s="45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1:254" ht="17.25" customHeight="1">
      <c r="A29" s="49" t="s">
        <v>34</v>
      </c>
      <c r="B29" s="46"/>
      <c r="C29" s="60"/>
      <c r="D29" s="61"/>
      <c r="F29" s="45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1:254" ht="17.25" customHeight="1">
      <c r="A30" s="56" t="s">
        <v>35</v>
      </c>
      <c r="B30" s="57">
        <f>B25+B26+B27</f>
        <v>32341110</v>
      </c>
      <c r="C30" s="56" t="s">
        <v>36</v>
      </c>
      <c r="D30" s="57">
        <f>D25+D26</f>
        <v>24536300</v>
      </c>
      <c r="E30"/>
      <c r="F30" s="45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5:254" ht="19.5" customHeight="1"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5:254" ht="19.5" customHeight="1"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5:254" ht="19.5" customHeight="1"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</sheetData>
  <sheetProtection/>
  <printOptions horizontalCentered="1"/>
  <pageMargins left="0.2" right="0.2" top="0.39" bottom="0.2" header="0.2" footer="0.2"/>
  <pageSetup fitToHeight="1" fitToWidth="1" horizontalDpi="600" verticalDpi="600" orientation="landscape" paperSize="9" scale="84"/>
</worksheet>
</file>

<file path=xl/worksheets/sheet2.xml><?xml version="1.0" encoding="utf-8"?>
<worksheet xmlns="http://schemas.openxmlformats.org/spreadsheetml/2006/main" xmlns:r="http://schemas.openxmlformats.org/officeDocument/2006/relationships">
  <dimension ref="A1:IR173"/>
  <sheetViews>
    <sheetView showGridLines="0" showZeros="0" workbookViewId="0" topLeftCell="A1">
      <selection activeCell="A22" sqref="A22"/>
    </sheetView>
  </sheetViews>
  <sheetFormatPr defaultColWidth="9.16015625" defaultRowHeight="21" customHeight="1"/>
  <cols>
    <col min="1" max="1" width="42.33203125" style="11" customWidth="1"/>
    <col min="2" max="2" width="18" style="11" customWidth="1"/>
    <col min="3" max="3" width="12.5" style="11" customWidth="1"/>
    <col min="4" max="4" width="14" style="11" customWidth="1"/>
    <col min="5" max="5" width="12.66015625" style="11" customWidth="1"/>
    <col min="6" max="6" width="11.83203125" style="11" customWidth="1"/>
    <col min="7" max="7" width="10.83203125" style="11" customWidth="1"/>
    <col min="8" max="8" width="12.5" style="11" customWidth="1"/>
    <col min="9" max="9" width="12.66015625" style="11" customWidth="1"/>
    <col min="10" max="14" width="10.16015625" style="11" customWidth="1"/>
    <col min="15" max="252" width="9.16015625" style="11" customWidth="1"/>
  </cols>
  <sheetData>
    <row r="1" spans="14:252" ht="21" customHeight="1">
      <c r="N1" s="33" t="s">
        <v>37</v>
      </c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</row>
    <row r="2" spans="1:252" ht="30.75" customHeight="1">
      <c r="A2" s="20" t="s">
        <v>93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34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1:252" ht="21" customHeight="1">
      <c r="A3" s="13"/>
      <c r="N3" s="12" t="s">
        <v>1</v>
      </c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1:252" ht="21" customHeight="1">
      <c r="A4" s="66" t="s">
        <v>38</v>
      </c>
      <c r="B4" s="65" t="s">
        <v>39</v>
      </c>
      <c r="C4" s="14" t="s">
        <v>40</v>
      </c>
      <c r="D4" s="14"/>
      <c r="E4" s="14"/>
      <c r="F4" s="14"/>
      <c r="G4" s="14"/>
      <c r="H4" s="14" t="s">
        <v>41</v>
      </c>
      <c r="I4" s="35"/>
      <c r="J4" s="36"/>
      <c r="K4" s="37"/>
      <c r="L4" s="67" t="s">
        <v>42</v>
      </c>
      <c r="M4" s="68" t="s">
        <v>43</v>
      </c>
      <c r="N4" s="65" t="s">
        <v>44</v>
      </c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1:252" ht="42.75" customHeight="1">
      <c r="A5" s="66"/>
      <c r="B5" s="65"/>
      <c r="C5" s="22" t="s">
        <v>45</v>
      </c>
      <c r="D5" s="23" t="s">
        <v>46</v>
      </c>
      <c r="E5" s="24" t="s">
        <v>47</v>
      </c>
      <c r="F5" s="23" t="s">
        <v>48</v>
      </c>
      <c r="G5" s="25" t="s">
        <v>49</v>
      </c>
      <c r="H5" s="6" t="s">
        <v>45</v>
      </c>
      <c r="I5" s="5" t="s">
        <v>50</v>
      </c>
      <c r="J5" s="5" t="s">
        <v>51</v>
      </c>
      <c r="K5" s="5" t="s">
        <v>52</v>
      </c>
      <c r="L5" s="67"/>
      <c r="M5" s="68"/>
      <c r="N5" s="6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1:252" ht="21" customHeight="1">
      <c r="A6" s="26" t="s">
        <v>53</v>
      </c>
      <c r="B6" s="27">
        <v>1</v>
      </c>
      <c r="C6" s="27">
        <v>2</v>
      </c>
      <c r="D6" s="27">
        <v>3</v>
      </c>
      <c r="E6" s="27">
        <v>4</v>
      </c>
      <c r="F6" s="27">
        <v>5</v>
      </c>
      <c r="G6" s="28">
        <v>6</v>
      </c>
      <c r="H6" s="28">
        <v>7</v>
      </c>
      <c r="I6" s="28">
        <v>8</v>
      </c>
      <c r="J6" s="28">
        <v>9</v>
      </c>
      <c r="K6" s="28">
        <v>10</v>
      </c>
      <c r="L6" s="28">
        <v>11</v>
      </c>
      <c r="M6" s="27">
        <v>12</v>
      </c>
      <c r="N6" s="27">
        <v>13</v>
      </c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1:252" ht="18.75" customHeight="1">
      <c r="A7" s="29" t="s">
        <v>87</v>
      </c>
      <c r="B7" s="30">
        <f aca="true" t="shared" si="0" ref="B7:B12">C7+H7</f>
        <v>21428100</v>
      </c>
      <c r="C7" s="31">
        <f aca="true" t="shared" si="1" ref="C7:C12">SUM(D7:G7)</f>
        <v>21428100</v>
      </c>
      <c r="D7" s="32">
        <v>17401513</v>
      </c>
      <c r="E7" s="30">
        <v>3994519</v>
      </c>
      <c r="F7" s="31">
        <v>32068</v>
      </c>
      <c r="G7" s="32"/>
      <c r="H7" s="30">
        <f aca="true" t="shared" si="2" ref="H7:H12">SUM(I7:K7)</f>
        <v>0</v>
      </c>
      <c r="I7" s="38"/>
      <c r="J7" s="38"/>
      <c r="K7" s="38"/>
      <c r="L7" s="38"/>
      <c r="M7" s="38"/>
      <c r="N7" s="38"/>
      <c r="O7" s="10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1:252" ht="18.75" customHeight="1">
      <c r="A8" s="29" t="s">
        <v>88</v>
      </c>
      <c r="B8" s="30">
        <f t="shared" si="0"/>
        <v>7844810</v>
      </c>
      <c r="C8" s="31">
        <f t="shared" si="1"/>
        <v>140000</v>
      </c>
      <c r="D8" s="32"/>
      <c r="E8" s="30">
        <v>140000</v>
      </c>
      <c r="F8" s="31"/>
      <c r="G8" s="32"/>
      <c r="H8" s="30">
        <f t="shared" si="2"/>
        <v>7704810</v>
      </c>
      <c r="I8" s="38">
        <v>7704810</v>
      </c>
      <c r="J8" s="38"/>
      <c r="K8" s="38"/>
      <c r="L8" s="38"/>
      <c r="M8" s="38"/>
      <c r="N8" s="3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252" ht="18.75" customHeight="1">
      <c r="A9" s="29" t="s">
        <v>89</v>
      </c>
      <c r="B9" s="30">
        <f t="shared" si="0"/>
        <v>402200</v>
      </c>
      <c r="C9" s="31">
        <f t="shared" si="1"/>
        <v>402200</v>
      </c>
      <c r="D9" s="32">
        <v>402200</v>
      </c>
      <c r="E9" s="30"/>
      <c r="F9" s="31"/>
      <c r="G9" s="32"/>
      <c r="H9" s="30">
        <f t="shared" si="2"/>
        <v>0</v>
      </c>
      <c r="I9" s="38"/>
      <c r="J9" s="38"/>
      <c r="K9" s="38"/>
      <c r="L9" s="38"/>
      <c r="M9" s="38"/>
      <c r="N9" s="38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</row>
    <row r="10" spans="1:252" ht="18.75" customHeight="1">
      <c r="A10" s="29" t="s">
        <v>90</v>
      </c>
      <c r="B10" s="30">
        <f t="shared" si="0"/>
        <v>2024400</v>
      </c>
      <c r="C10" s="31">
        <f t="shared" si="1"/>
        <v>2024400</v>
      </c>
      <c r="D10" s="32"/>
      <c r="E10" s="30"/>
      <c r="F10" s="31">
        <v>2024400</v>
      </c>
      <c r="G10" s="32"/>
      <c r="H10" s="30">
        <f t="shared" si="2"/>
        <v>0</v>
      </c>
      <c r="I10" s="38"/>
      <c r="J10" s="38"/>
      <c r="K10" s="38"/>
      <c r="L10" s="38"/>
      <c r="M10" s="38"/>
      <c r="N10" s="38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</row>
    <row r="11" spans="1:252" ht="18.75" customHeight="1">
      <c r="A11" s="29" t="s">
        <v>91</v>
      </c>
      <c r="B11" s="30">
        <f t="shared" si="0"/>
        <v>641600</v>
      </c>
      <c r="C11" s="31">
        <f t="shared" si="1"/>
        <v>541600</v>
      </c>
      <c r="D11" s="32">
        <v>309640</v>
      </c>
      <c r="E11" s="30">
        <v>231960</v>
      </c>
      <c r="F11" s="31"/>
      <c r="G11" s="32"/>
      <c r="H11" s="30">
        <f t="shared" si="2"/>
        <v>100000</v>
      </c>
      <c r="I11" s="38">
        <v>100000</v>
      </c>
      <c r="J11" s="38"/>
      <c r="K11" s="38"/>
      <c r="L11" s="38"/>
      <c r="M11" s="38"/>
      <c r="N11" s="38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</row>
    <row r="12" spans="1:252" ht="18.75" customHeight="1">
      <c r="A12" s="29"/>
      <c r="B12" s="30">
        <f t="shared" si="0"/>
        <v>0</v>
      </c>
      <c r="C12" s="31">
        <f t="shared" si="1"/>
        <v>0</v>
      </c>
      <c r="D12" s="32"/>
      <c r="E12" s="30"/>
      <c r="F12" s="31"/>
      <c r="G12" s="32"/>
      <c r="H12" s="30">
        <f t="shared" si="2"/>
        <v>0</v>
      </c>
      <c r="I12" s="38"/>
      <c r="J12" s="38"/>
      <c r="K12" s="38"/>
      <c r="L12" s="38"/>
      <c r="M12" s="38"/>
      <c r="N12" s="38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</row>
    <row r="13" spans="11:252" ht="21" customHeight="1">
      <c r="K13" s="10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</row>
    <row r="14" spans="16:252" ht="21" customHeight="1"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</row>
    <row r="15" spans="16:252" ht="21" customHeight="1"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</row>
    <row r="16" spans="16:252" ht="21" customHeight="1"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</row>
    <row r="17" spans="1:252" ht="21" customHeight="1">
      <c r="A17"/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</row>
    <row r="18" spans="1:252" ht="21" customHeight="1">
      <c r="A18"/>
      <c r="B18"/>
      <c r="C18"/>
      <c r="D18"/>
      <c r="E18"/>
      <c r="F18"/>
      <c r="G18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1:252" ht="21" customHeight="1">
      <c r="A19"/>
      <c r="B19"/>
      <c r="C19"/>
      <c r="D19"/>
      <c r="E19"/>
      <c r="F19"/>
      <c r="G19"/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1:252" ht="21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pans="1:252" ht="21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</row>
    <row r="22" spans="1:252" ht="21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</row>
    <row r="23" spans="1:252" ht="21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</row>
    <row r="24" spans="1:252" ht="21" customHeight="1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</row>
    <row r="25" spans="1:252" ht="21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</row>
    <row r="26" spans="1:252" ht="21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</row>
    <row r="27" spans="1:252" ht="21" customHeight="1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</row>
    <row r="28" spans="1:252" ht="21" customHeight="1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</row>
    <row r="29" spans="1:252" ht="21" customHeight="1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</row>
    <row r="30" spans="1:252" ht="21" customHeight="1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</row>
    <row r="31" spans="1:252" ht="21" customHeight="1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</row>
    <row r="32" spans="1:252" ht="21" customHeight="1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</row>
    <row r="33" spans="1:252" ht="21" customHeight="1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</row>
    <row r="34" spans="1:252" ht="21" customHeight="1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</row>
    <row r="35" spans="1:252" ht="21" customHeight="1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</row>
    <row r="36" spans="1:252" ht="21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</row>
    <row r="37" spans="1:252" ht="21" customHeight="1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</row>
    <row r="38" spans="1:252" ht="21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</row>
    <row r="39" spans="1:252" ht="21" customHeight="1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</row>
    <row r="40" spans="1:252" ht="21" customHeight="1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</row>
    <row r="41" spans="1:252" ht="21" customHeight="1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</row>
    <row r="42" spans="1:252" ht="21" customHeight="1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</row>
    <row r="43" spans="1:252" ht="21" customHeight="1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</row>
    <row r="44" spans="1:252" ht="21" customHeight="1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</row>
    <row r="45" spans="1:252" ht="21" customHeight="1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</row>
    <row r="46" spans="1:252" ht="21" customHeight="1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</row>
    <row r="47" spans="1:252" ht="21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  <c r="AL47"/>
      <c r="AM47"/>
      <c r="AN47"/>
      <c r="AO47"/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</row>
    <row r="48" spans="1:252" ht="21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  <c r="AL48"/>
      <c r="AM48"/>
      <c r="AN48"/>
      <c r="AO48"/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</row>
    <row r="49" spans="1:252" ht="21" customHeight="1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</row>
    <row r="50" spans="1:252" ht="21" customHeight="1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</row>
    <row r="51" spans="1:252" ht="21" customHeight="1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</row>
    <row r="52" spans="1:252" ht="21" customHeight="1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</row>
    <row r="53" spans="1:252" ht="21" customHeight="1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</row>
    <row r="54" spans="1:252" ht="21" customHeight="1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  <c r="AL54"/>
      <c r="AM54"/>
      <c r="AN54"/>
      <c r="AO54"/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</row>
    <row r="55" spans="1:252" ht="21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</row>
    <row r="56" spans="1:252" ht="21" customHeight="1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</row>
    <row r="57" spans="1:252" ht="21" customHeight="1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</row>
    <row r="58" spans="1:252" ht="21" customHeight="1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</row>
    <row r="59" spans="1:252" ht="21" customHeight="1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</row>
    <row r="60" spans="1:252" ht="21" customHeight="1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</row>
    <row r="61" spans="1:252" ht="21" customHeight="1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</row>
    <row r="62" spans="1:252" ht="21" customHeight="1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</row>
    <row r="63" spans="1:252" ht="21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</row>
    <row r="64" spans="1:252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</row>
    <row r="65" spans="1:252" ht="21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  <c r="AL65"/>
      <c r="AM65"/>
      <c r="AN65"/>
      <c r="AO65"/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</row>
    <row r="66" spans="1:252" ht="21" customHeigh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  <c r="AL66"/>
      <c r="AM66"/>
      <c r="AN66"/>
      <c r="AO66"/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</row>
    <row r="67" spans="1:252" ht="21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  <c r="AL67"/>
      <c r="AM67"/>
      <c r="AN67"/>
      <c r="AO67"/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</row>
    <row r="68" spans="1:252" ht="21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  <c r="AL68"/>
      <c r="AM68"/>
      <c r="AN68"/>
      <c r="AO68"/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</row>
    <row r="69" spans="1:252" ht="21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  <c r="AL69"/>
      <c r="AM69"/>
      <c r="AN69"/>
      <c r="AO69"/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</row>
    <row r="70" spans="1:252" ht="21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</row>
    <row r="71" spans="1:252" ht="21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</row>
    <row r="72" spans="1:252" ht="21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</row>
    <row r="73" spans="1:252" ht="21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</row>
    <row r="74" spans="1:252" ht="21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</row>
    <row r="75" spans="1:252" ht="21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</row>
    <row r="76" spans="1:252" ht="21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  <c r="AL76"/>
      <c r="AM76"/>
      <c r="AN76"/>
      <c r="AO76"/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</row>
    <row r="77" spans="1:252" ht="21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</row>
    <row r="78" spans="1:252" ht="21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</row>
    <row r="79" spans="1:252" ht="21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</row>
    <row r="80" spans="1:252" ht="21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</row>
    <row r="81" spans="1:252" ht="21" customHeight="1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</row>
    <row r="82" spans="1:252" ht="21" customHeight="1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</row>
    <row r="83" spans="1:252" ht="21" customHeight="1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</row>
    <row r="84" spans="1:252" ht="21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</row>
    <row r="85" spans="1:252" ht="21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</row>
    <row r="86" spans="1:252" ht="21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</row>
    <row r="87" spans="1:252" ht="21" customHeight="1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</row>
    <row r="88" spans="1:252" ht="21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</row>
    <row r="89" spans="1:252" ht="21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</row>
    <row r="90" spans="1:252" ht="21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</row>
    <row r="91" spans="1:252" ht="21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</row>
    <row r="92" spans="1:252" ht="21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</row>
    <row r="93" spans="1:252" ht="21" customHeight="1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</row>
    <row r="94" spans="1:252" ht="21" customHeight="1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</row>
    <row r="95" spans="1:252" ht="21" customHeight="1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</row>
    <row r="96" spans="1:252" ht="21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</row>
    <row r="97" spans="1:252" ht="21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</row>
    <row r="98" spans="1:252" ht="21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</row>
    <row r="99" spans="1:252" ht="21" customHeight="1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</row>
    <row r="100" spans="1:252" ht="21" customHeight="1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</row>
    <row r="101" spans="1:252" ht="21" customHeight="1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</row>
    <row r="102" spans="1:252" ht="21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</row>
    <row r="103" spans="1:252" ht="21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</row>
    <row r="104" spans="1:252" ht="21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</row>
    <row r="105" spans="1:252" ht="21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</row>
    <row r="106" spans="1:252" ht="21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</row>
    <row r="107" spans="1:252" ht="21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</row>
    <row r="108" spans="1:252" ht="21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</row>
    <row r="109" spans="1:252" ht="21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</row>
    <row r="110" spans="1:252" ht="21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</row>
    <row r="111" spans="1:252" ht="21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</row>
    <row r="112" spans="1:252" ht="21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</row>
    <row r="113" spans="1:252" ht="21" customHeight="1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</row>
    <row r="114" spans="1:252" ht="21" customHeigh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</row>
    <row r="115" spans="1:252" ht="21" customHeight="1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</row>
    <row r="116" spans="1:252" ht="21" customHeight="1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</row>
    <row r="117" spans="1:252" ht="21" customHeight="1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</row>
    <row r="118" spans="1:252" ht="21" customHeight="1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</row>
    <row r="119" spans="1:252" ht="21" customHeight="1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</row>
    <row r="120" spans="1:252" ht="21" customHeight="1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</row>
    <row r="121" spans="1:252" ht="21" customHeight="1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</row>
    <row r="122" spans="1:252" ht="21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</row>
    <row r="123" spans="1:252" ht="21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</row>
    <row r="124" spans="1:252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</row>
    <row r="125" spans="1:252" ht="21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</row>
    <row r="126" spans="1:252" ht="21" customHeigh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</row>
    <row r="127" spans="1:252" ht="21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</row>
    <row r="128" spans="1:252" ht="21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</row>
    <row r="129" spans="1:252" ht="21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</row>
    <row r="130" spans="1:252" ht="21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</row>
    <row r="131" spans="1:252" ht="21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</row>
    <row r="132" spans="1:252" ht="21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</row>
    <row r="133" spans="1:252" ht="21" customHeight="1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</row>
    <row r="134" spans="1:252" ht="21" customHeight="1">
      <c r="A134"/>
      <c r="B134"/>
      <c r="C134"/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</row>
    <row r="135" spans="1:252" ht="21" customHeight="1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</row>
    <row r="136" spans="1:252" ht="21" customHeight="1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</row>
    <row r="137" spans="1:252" ht="21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</row>
    <row r="138" spans="1:252" ht="21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</row>
    <row r="139" spans="1:252" ht="21" customHeight="1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</row>
    <row r="140" spans="1:252" ht="21" customHeight="1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</row>
    <row r="141" spans="1:252" ht="21" customHeight="1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</row>
    <row r="142" spans="1:252" ht="21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</row>
    <row r="143" spans="1:252" ht="21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</row>
    <row r="144" spans="1:252" ht="21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</row>
    <row r="145" spans="1:252" ht="21" customHeight="1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</row>
    <row r="146" spans="1:252" ht="21" customHeight="1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</row>
    <row r="147" spans="1:252" ht="21" customHeight="1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</row>
    <row r="148" spans="1:252" ht="21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</row>
    <row r="149" spans="1:252" ht="21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</row>
    <row r="150" spans="1:252" ht="21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</row>
    <row r="151" spans="1:252" ht="21" customHeight="1">
      <c r="A151"/>
      <c r="B151"/>
      <c r="C151"/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</row>
    <row r="152" spans="1:252" ht="21" customHeight="1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</row>
    <row r="153" spans="1:252" ht="21" customHeight="1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</row>
    <row r="154" spans="1:252" ht="21" customHeight="1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</row>
    <row r="155" spans="1:252" ht="21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</row>
    <row r="156" spans="1:252" ht="21" customHeight="1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</row>
    <row r="157" spans="1:252" ht="21" customHeight="1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</row>
    <row r="158" spans="1:252" ht="21" customHeight="1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</row>
    <row r="159" spans="1:252" ht="21" customHeight="1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</row>
    <row r="160" spans="1:252" ht="21" customHeight="1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</row>
    <row r="161" spans="1:252" ht="21" customHeight="1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</row>
    <row r="162" spans="1:252" ht="21" customHeight="1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</row>
    <row r="163" spans="1:252" ht="21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</row>
    <row r="164" spans="1:252" ht="21" customHeight="1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</row>
    <row r="165" spans="1:252" ht="21" customHeight="1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</row>
    <row r="166" spans="1:252" ht="21" customHeight="1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</row>
    <row r="167" spans="1:252" ht="21" customHeight="1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</row>
    <row r="168" spans="1:252" ht="21" customHeight="1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</row>
    <row r="169" spans="1:252" ht="21" customHeight="1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</row>
    <row r="170" spans="1:252" ht="21" customHeight="1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</row>
    <row r="171" spans="1:252" ht="21" customHeight="1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</row>
    <row r="172" spans="1:252" ht="21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</row>
    <row r="173" spans="1:252" ht="21" customHeight="1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</row>
  </sheetData>
  <sheetProtection/>
  <mergeCells count="5">
    <mergeCell ref="N4:N5"/>
    <mergeCell ref="A4:A5"/>
    <mergeCell ref="B4:B5"/>
    <mergeCell ref="L4:L5"/>
    <mergeCell ref="M4:M5"/>
  </mergeCells>
  <printOptions horizontalCentered="1"/>
  <pageMargins left="0.39" right="0.39" top="0.39" bottom="0.2" header="0.2" footer="0.2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dimension ref="A2:E59"/>
  <sheetViews>
    <sheetView workbookViewId="0" topLeftCell="A1">
      <selection activeCell="B28" sqref="B28"/>
    </sheetView>
  </sheetViews>
  <sheetFormatPr defaultColWidth="7.16015625" defaultRowHeight="19.5" customHeight="1"/>
  <cols>
    <col min="1" max="1" width="68.33203125" style="10" customWidth="1"/>
    <col min="2" max="2" width="31.83203125" style="10" customWidth="1"/>
    <col min="3" max="3" width="9.16015625" style="10" customWidth="1"/>
    <col min="4" max="4" width="17" style="10" customWidth="1"/>
    <col min="5" max="5" width="18.16015625" style="10" customWidth="1"/>
    <col min="6" max="251" width="9.16015625" style="10" customWidth="1"/>
    <col min="252" max="16384" width="7.16015625" style="10" customWidth="1"/>
  </cols>
  <sheetData>
    <row r="2" ht="19.5" customHeight="1">
      <c r="B2" s="33" t="s">
        <v>54</v>
      </c>
    </row>
    <row r="3" spans="1:2" ht="29.25" customHeight="1">
      <c r="A3" s="69" t="s">
        <v>94</v>
      </c>
      <c r="B3" s="69"/>
    </row>
    <row r="4" spans="1:2" ht="19.5" customHeight="1">
      <c r="A4" s="13"/>
      <c r="B4" s="33" t="s">
        <v>1</v>
      </c>
    </row>
    <row r="5" spans="1:2" ht="17.25" customHeight="1">
      <c r="A5" s="40" t="s">
        <v>55</v>
      </c>
      <c r="B5" s="15" t="s">
        <v>5</v>
      </c>
    </row>
    <row r="6" spans="1:2" ht="17.25" customHeight="1">
      <c r="A6" s="15" t="s">
        <v>39</v>
      </c>
      <c r="B6" s="64">
        <f>B7+B33</f>
        <v>32341110</v>
      </c>
    </row>
    <row r="7" spans="1:2" ht="17.25" customHeight="1">
      <c r="A7" s="17" t="s">
        <v>8</v>
      </c>
      <c r="B7" s="8">
        <f>B8+B14+B20+B32</f>
        <v>24536300</v>
      </c>
    </row>
    <row r="8" spans="1:5" ht="17.25" customHeight="1">
      <c r="A8" s="7" t="s">
        <v>46</v>
      </c>
      <c r="B8" s="8">
        <f>SUM(B9:B13)</f>
        <v>18113353</v>
      </c>
      <c r="E8" s="63"/>
    </row>
    <row r="9" spans="1:2" ht="17.25" customHeight="1">
      <c r="A9" s="7" t="s">
        <v>56</v>
      </c>
      <c r="B9" s="8">
        <v>5875932</v>
      </c>
    </row>
    <row r="10" spans="1:2" ht="17.25" customHeight="1">
      <c r="A10" s="7" t="s">
        <v>57</v>
      </c>
      <c r="B10" s="8">
        <v>7363032</v>
      </c>
    </row>
    <row r="11" spans="1:2" ht="17.25" customHeight="1">
      <c r="A11" s="7" t="s">
        <v>58</v>
      </c>
      <c r="B11" s="8">
        <v>489661</v>
      </c>
    </row>
    <row r="12" spans="1:2" ht="17.25" customHeight="1">
      <c r="A12" s="7" t="s">
        <v>59</v>
      </c>
      <c r="B12" s="8">
        <f>788900+62</f>
        <v>788962</v>
      </c>
    </row>
    <row r="13" spans="1:2" ht="17.25" customHeight="1">
      <c r="A13" s="7" t="s">
        <v>60</v>
      </c>
      <c r="B13" s="8">
        <v>3595766</v>
      </c>
    </row>
    <row r="14" spans="1:5" ht="17.25" customHeight="1">
      <c r="A14" s="7" t="s">
        <v>61</v>
      </c>
      <c r="B14" s="8">
        <f>SUM(B15:B19)</f>
        <v>2056468</v>
      </c>
      <c r="E14" s="63"/>
    </row>
    <row r="15" spans="1:2" ht="17.25" customHeight="1">
      <c r="A15" s="7" t="s">
        <v>62</v>
      </c>
      <c r="B15" s="18"/>
    </row>
    <row r="16" spans="1:2" ht="17.25" customHeight="1">
      <c r="A16" s="7" t="s">
        <v>63</v>
      </c>
      <c r="B16" s="18">
        <v>1092408</v>
      </c>
    </row>
    <row r="17" spans="1:2" ht="17.25" customHeight="1">
      <c r="A17" s="7" t="s">
        <v>64</v>
      </c>
      <c r="B17" s="18">
        <v>943320</v>
      </c>
    </row>
    <row r="18" spans="1:2" ht="19.5" customHeight="1">
      <c r="A18" s="7" t="s">
        <v>65</v>
      </c>
      <c r="B18" s="18"/>
    </row>
    <row r="19" spans="1:2" ht="19.5" customHeight="1">
      <c r="A19" s="7" t="s">
        <v>66</v>
      </c>
      <c r="B19" s="18">
        <v>20740</v>
      </c>
    </row>
    <row r="20" spans="1:5" ht="19.5" customHeight="1">
      <c r="A20" s="7" t="s">
        <v>67</v>
      </c>
      <c r="B20" s="18">
        <f>SUM(B21:B31)</f>
        <v>4366479</v>
      </c>
      <c r="E20" s="63"/>
    </row>
    <row r="21" spans="1:4" ht="19.5" customHeight="1">
      <c r="A21" s="7" t="s">
        <v>68</v>
      </c>
      <c r="B21" s="18">
        <v>420000</v>
      </c>
      <c r="D21" s="63"/>
    </row>
    <row r="22" spans="1:2" ht="19.5" customHeight="1">
      <c r="A22" s="7" t="s">
        <v>69</v>
      </c>
      <c r="B22" s="18">
        <v>486000</v>
      </c>
    </row>
    <row r="23" spans="1:2" ht="19.5" customHeight="1">
      <c r="A23" s="7" t="s">
        <v>70</v>
      </c>
      <c r="B23" s="18">
        <v>1794000</v>
      </c>
    </row>
    <row r="24" spans="1:2" ht="19.5" customHeight="1">
      <c r="A24" s="7" t="s">
        <v>71</v>
      </c>
      <c r="B24" s="18">
        <v>227200</v>
      </c>
    </row>
    <row r="25" spans="1:2" ht="19.5" customHeight="1">
      <c r="A25" s="7" t="s">
        <v>72</v>
      </c>
      <c r="B25" s="18">
        <v>30000</v>
      </c>
    </row>
    <row r="26" spans="1:2" ht="19.5" customHeight="1">
      <c r="A26" s="7" t="s">
        <v>73</v>
      </c>
      <c r="B26" s="18">
        <v>20000</v>
      </c>
    </row>
    <row r="27" spans="1:2" ht="19.5" customHeight="1">
      <c r="A27" s="7" t="s">
        <v>74</v>
      </c>
      <c r="B27" s="18">
        <v>55000</v>
      </c>
    </row>
    <row r="28" spans="1:2" ht="19.5" customHeight="1">
      <c r="A28" s="7" t="s">
        <v>75</v>
      </c>
      <c r="B28" s="18">
        <v>570000</v>
      </c>
    </row>
    <row r="29" spans="1:2" ht="19.5" customHeight="1">
      <c r="A29" s="7" t="s">
        <v>76</v>
      </c>
      <c r="B29" s="18"/>
    </row>
    <row r="30" spans="1:2" ht="19.5" customHeight="1">
      <c r="A30" s="7" t="s">
        <v>77</v>
      </c>
      <c r="B30" s="18"/>
    </row>
    <row r="31" spans="1:2" ht="19.5" customHeight="1">
      <c r="A31" s="7" t="s">
        <v>78</v>
      </c>
      <c r="B31" s="18">
        <v>764279</v>
      </c>
    </row>
    <row r="32" spans="1:2" ht="19.5" customHeight="1">
      <c r="A32" s="7" t="s">
        <v>49</v>
      </c>
      <c r="B32" s="18"/>
    </row>
    <row r="33" spans="1:2" ht="19.5" customHeight="1">
      <c r="A33" s="17" t="s">
        <v>18</v>
      </c>
      <c r="B33" s="18">
        <f>B34+B40+B46+B58+B59</f>
        <v>7804810</v>
      </c>
    </row>
    <row r="34" spans="1:2" ht="19.5" customHeight="1">
      <c r="A34" s="7" t="s">
        <v>86</v>
      </c>
      <c r="B34" s="8">
        <f>SUM(B35:B39)</f>
        <v>0</v>
      </c>
    </row>
    <row r="35" spans="1:2" ht="19.5" customHeight="1">
      <c r="A35" s="7" t="s">
        <v>56</v>
      </c>
      <c r="B35" s="8"/>
    </row>
    <row r="36" spans="1:2" ht="19.5" customHeight="1">
      <c r="A36" s="7" t="s">
        <v>57</v>
      </c>
      <c r="B36" s="8"/>
    </row>
    <row r="37" spans="1:2" ht="19.5" customHeight="1">
      <c r="A37" s="7" t="s">
        <v>58</v>
      </c>
      <c r="B37" s="8"/>
    </row>
    <row r="38" spans="1:2" ht="19.5" customHeight="1">
      <c r="A38" s="7" t="s">
        <v>59</v>
      </c>
      <c r="B38" s="8"/>
    </row>
    <row r="39" spans="1:2" ht="19.5" customHeight="1">
      <c r="A39" s="7" t="s">
        <v>60</v>
      </c>
      <c r="B39" s="8"/>
    </row>
    <row r="40" spans="1:2" ht="19.5" customHeight="1">
      <c r="A40" s="7" t="s">
        <v>61</v>
      </c>
      <c r="B40" s="8">
        <f>SUM(B41:B45)</f>
        <v>0</v>
      </c>
    </row>
    <row r="41" spans="1:2" ht="19.5" customHeight="1">
      <c r="A41" s="7" t="s">
        <v>62</v>
      </c>
      <c r="B41" s="18"/>
    </row>
    <row r="42" spans="1:2" ht="19.5" customHeight="1">
      <c r="A42" s="7" t="s">
        <v>63</v>
      </c>
      <c r="B42" s="18"/>
    </row>
    <row r="43" spans="1:2" ht="19.5" customHeight="1">
      <c r="A43" s="7" t="s">
        <v>64</v>
      </c>
      <c r="B43" s="18"/>
    </row>
    <row r="44" spans="1:2" ht="19.5" customHeight="1">
      <c r="A44" s="7" t="s">
        <v>65</v>
      </c>
      <c r="B44" s="18"/>
    </row>
    <row r="45" spans="1:2" ht="19.5" customHeight="1">
      <c r="A45" s="7" t="s">
        <v>66</v>
      </c>
      <c r="B45" s="18"/>
    </row>
    <row r="46" spans="1:2" ht="19.5" customHeight="1">
      <c r="A46" s="7" t="s">
        <v>67</v>
      </c>
      <c r="B46" s="18">
        <f>SUM(B47:B57)</f>
        <v>4105300</v>
      </c>
    </row>
    <row r="47" spans="1:2" ht="19.5" customHeight="1">
      <c r="A47" s="7" t="s">
        <v>68</v>
      </c>
      <c r="B47" s="18"/>
    </row>
    <row r="48" spans="1:2" ht="19.5" customHeight="1">
      <c r="A48" s="7" t="s">
        <v>69</v>
      </c>
      <c r="B48" s="18"/>
    </row>
    <row r="49" spans="1:2" ht="19.5" customHeight="1">
      <c r="A49" s="7" t="s">
        <v>70</v>
      </c>
      <c r="B49" s="18">
        <v>420000</v>
      </c>
    </row>
    <row r="50" spans="1:2" ht="19.5" customHeight="1">
      <c r="A50" s="7" t="s">
        <v>71</v>
      </c>
      <c r="B50" s="18">
        <v>700000</v>
      </c>
    </row>
    <row r="51" spans="1:2" ht="19.5" customHeight="1">
      <c r="A51" s="7" t="s">
        <v>72</v>
      </c>
      <c r="B51" s="18">
        <v>150000</v>
      </c>
    </row>
    <row r="52" spans="1:2" ht="19.5" customHeight="1">
      <c r="A52" s="7" t="s">
        <v>73</v>
      </c>
      <c r="B52" s="18"/>
    </row>
    <row r="53" spans="1:2" ht="19.5" customHeight="1">
      <c r="A53" s="7" t="s">
        <v>74</v>
      </c>
      <c r="B53" s="18">
        <v>40000</v>
      </c>
    </row>
    <row r="54" spans="1:2" ht="19.5" customHeight="1">
      <c r="A54" s="7" t="s">
        <v>75</v>
      </c>
      <c r="B54" s="18"/>
    </row>
    <row r="55" spans="1:2" ht="19.5" customHeight="1">
      <c r="A55" s="7" t="s">
        <v>76</v>
      </c>
      <c r="B55" s="18"/>
    </row>
    <row r="56" spans="1:2" ht="19.5" customHeight="1">
      <c r="A56" s="7" t="s">
        <v>77</v>
      </c>
      <c r="B56" s="18"/>
    </row>
    <row r="57" spans="1:2" ht="19.5" customHeight="1">
      <c r="A57" s="7" t="s">
        <v>78</v>
      </c>
      <c r="B57" s="18">
        <v>2795300</v>
      </c>
    </row>
    <row r="58" spans="1:2" ht="19.5" customHeight="1">
      <c r="A58" s="7" t="s">
        <v>49</v>
      </c>
      <c r="B58" s="18">
        <v>3699510</v>
      </c>
    </row>
    <row r="59" spans="1:2" ht="19.5" customHeight="1">
      <c r="A59" s="19" t="s">
        <v>79</v>
      </c>
      <c r="B59" s="18"/>
    </row>
  </sheetData>
  <sheetProtection/>
  <mergeCells count="1">
    <mergeCell ref="A3:B3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9"/>
  <sheetViews>
    <sheetView showGridLines="0" showZeros="0" workbookViewId="0" topLeftCell="A1">
      <selection activeCell="C9" sqref="C9"/>
    </sheetView>
  </sheetViews>
  <sheetFormatPr defaultColWidth="7.16015625" defaultRowHeight="12.75" customHeight="1"/>
  <cols>
    <col min="1" max="6" width="22" style="0" customWidth="1"/>
    <col min="7" max="244" width="9.16015625" style="0" customWidth="1"/>
  </cols>
  <sheetData>
    <row r="1" ht="19.5" customHeight="1"/>
    <row r="2" ht="19.5" customHeight="1">
      <c r="F2" s="2" t="s">
        <v>80</v>
      </c>
    </row>
    <row r="3" spans="1:6" ht="26.25" customHeight="1">
      <c r="A3" s="70" t="s">
        <v>92</v>
      </c>
      <c r="B3" s="70"/>
      <c r="C3" s="70"/>
      <c r="D3" s="70"/>
      <c r="E3" s="70"/>
      <c r="F3" s="70"/>
    </row>
    <row r="5" spans="1:6" ht="19.5" customHeight="1">
      <c r="A5" s="3"/>
      <c r="F5" s="4" t="s">
        <v>1</v>
      </c>
    </row>
    <row r="6" spans="1:6" ht="25.5" customHeight="1">
      <c r="A6" s="65" t="s">
        <v>39</v>
      </c>
      <c r="B6" s="65" t="s">
        <v>81</v>
      </c>
      <c r="C6" s="65" t="s">
        <v>82</v>
      </c>
      <c r="D6" s="66" t="s">
        <v>83</v>
      </c>
      <c r="E6" s="68"/>
      <c r="F6" s="67"/>
    </row>
    <row r="7" spans="1:6" ht="30" customHeight="1">
      <c r="A7" s="65"/>
      <c r="B7" s="65"/>
      <c r="C7" s="65"/>
      <c r="D7" s="5" t="s">
        <v>45</v>
      </c>
      <c r="E7" s="5" t="s">
        <v>84</v>
      </c>
      <c r="F7" s="5" t="s">
        <v>85</v>
      </c>
    </row>
    <row r="8" spans="1:6" s="1" customFormat="1" ht="25.5" customHeight="1">
      <c r="A8" s="8">
        <f>B8+C8+D8</f>
        <v>2784000</v>
      </c>
      <c r="B8" s="8"/>
      <c r="C8" s="8">
        <v>570000</v>
      </c>
      <c r="D8" s="8">
        <f>E8+F8</f>
        <v>2214000</v>
      </c>
      <c r="E8" s="8">
        <v>2214000</v>
      </c>
      <c r="F8" s="8"/>
    </row>
    <row r="9" spans="1:6" ht="25.5" customHeight="1">
      <c r="A9" s="8">
        <f>B9+C9+D9</f>
        <v>0</v>
      </c>
      <c r="B9" s="8"/>
      <c r="C9" s="8"/>
      <c r="D9" s="8"/>
      <c r="E9" s="8"/>
      <c r="F9" s="8"/>
    </row>
    <row r="10" spans="3:6" ht="12.75" customHeight="1">
      <c r="C10" s="9"/>
      <c r="D10" s="9"/>
      <c r="E10" s="9"/>
      <c r="F10" s="9"/>
    </row>
    <row r="11" spans="3:6" ht="12.75" customHeight="1">
      <c r="C11" s="9"/>
      <c r="E11" s="9"/>
      <c r="F11" s="9"/>
    </row>
    <row r="12" spans="5:6" ht="12.75" customHeight="1">
      <c r="E12" s="9"/>
      <c r="F12" s="9"/>
    </row>
    <row r="13" spans="5:6" ht="12.75" customHeight="1">
      <c r="E13" s="9"/>
      <c r="F13" s="9"/>
    </row>
    <row r="14" spans="5:6" ht="12.75" customHeight="1">
      <c r="E14" s="9"/>
      <c r="F14" s="9"/>
    </row>
    <row r="15" spans="5:6" ht="12.75" customHeight="1">
      <c r="E15" s="9"/>
      <c r="F15" s="9"/>
    </row>
    <row r="16" ht="12.75" customHeight="1">
      <c r="F16" s="9"/>
    </row>
    <row r="19" ht="12.75" customHeight="1">
      <c r="B19" s="9"/>
    </row>
  </sheetData>
  <sheetProtection/>
  <mergeCells count="5">
    <mergeCell ref="A3:F3"/>
    <mergeCell ref="D6:F6"/>
    <mergeCell ref="A6:A7"/>
    <mergeCell ref="B6:B7"/>
    <mergeCell ref="C6:C7"/>
  </mergeCells>
  <printOptions horizontalCentered="1"/>
  <pageMargins left="0.39" right="0.39" top="0.59" bottom="0.59" header="0.39" footer="0.39"/>
  <pageSetup fitToHeight="100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zhuoyue</cp:lastModifiedBy>
  <cp:lastPrinted>2016-04-01T01:28:44Z</cp:lastPrinted>
  <dcterms:created xsi:type="dcterms:W3CDTF">2015-02-05T03:32:41Z</dcterms:created>
  <dcterms:modified xsi:type="dcterms:W3CDTF">2016-04-19T07:14:10Z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2052-10.1.0.5598</vt:lpwstr>
  </property>
</Properties>
</file>