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_FilterDatabase" localSheetId="0" hidden="1">Sheet1!$A$2:$X$72</definedName>
    <definedName name="_xlnm.Print_Titles" localSheetId="0">Sheet1!$3:$4</definedName>
  </definedNames>
  <calcPr calcId="144525"/>
</workbook>
</file>

<file path=xl/sharedStrings.xml><?xml version="1.0" encoding="utf-8"?>
<sst xmlns="http://schemas.openxmlformats.org/spreadsheetml/2006/main" count="899" uniqueCount="354">
  <si>
    <t>附件2：</t>
  </si>
  <si>
    <t>弋阳县2025年度第二批巩固拓展脱贫攻坚成果和乡村振兴基础设施项目库计划表</t>
  </si>
  <si>
    <t>序号</t>
  </si>
  <si>
    <t>是否重点村</t>
  </si>
  <si>
    <t>乡（镇）</t>
  </si>
  <si>
    <t>行政村名</t>
  </si>
  <si>
    <t>自然村名</t>
  </si>
  <si>
    <t>项目名称</t>
  </si>
  <si>
    <t>建设性质</t>
  </si>
  <si>
    <t>项目建设规模</t>
  </si>
  <si>
    <t>单位</t>
  </si>
  <si>
    <t>项目资金（万元）</t>
  </si>
  <si>
    <t>受益脱贫户户数（户）</t>
  </si>
  <si>
    <t>受益脱贫户人口（人）</t>
  </si>
  <si>
    <t>项目覆盖户数（户）</t>
  </si>
  <si>
    <t>项目覆盖人口（人）</t>
  </si>
  <si>
    <t>绩效目标</t>
  </si>
  <si>
    <t>主管部门</t>
  </si>
  <si>
    <t>责任部门</t>
  </si>
  <si>
    <t>备注</t>
  </si>
  <si>
    <t>资金总额</t>
  </si>
  <si>
    <t>衔接乡村振兴补助资金资金</t>
  </si>
  <si>
    <t>其他资金</t>
  </si>
  <si>
    <t>建设任务</t>
  </si>
  <si>
    <t>补助标准</t>
  </si>
  <si>
    <t>时间进度</t>
  </si>
  <si>
    <t>项目效益</t>
  </si>
  <si>
    <t>受益对象满意度</t>
  </si>
  <si>
    <t>“十四五”省定重点村</t>
  </si>
  <si>
    <t>曹溪镇</t>
  </si>
  <si>
    <t>东港村</t>
  </si>
  <si>
    <t>东港组</t>
  </si>
  <si>
    <t>排水沟建设及沟边硬化</t>
  </si>
  <si>
    <t>新建</t>
  </si>
  <si>
    <t>米</t>
  </si>
  <si>
    <t>新建盖板沟长341米，宽60厘米，深60厘米，沟边路面硬化477.5平方米（含路面破碎重建120平方米）</t>
  </si>
  <si>
    <t>25.29万元/处</t>
  </si>
  <si>
    <t>2025年3月-2025年12月</t>
  </si>
  <si>
    <t>解决脱贫户41户、114人的生活排水问题，方便脱贫人口生产生活，巩固脱贫成果。</t>
  </si>
  <si>
    <t>农业农村局</t>
  </si>
  <si>
    <t>否</t>
  </si>
  <si>
    <t>刘家村</t>
  </si>
  <si>
    <t>横畈组</t>
  </si>
  <si>
    <t>道路硬化</t>
  </si>
  <si>
    <t>平方米</t>
  </si>
  <si>
    <t>道路硬化硬化710平方米，其中路面破碎重建257平方米</t>
  </si>
  <si>
    <t>11.46万元/处</t>
  </si>
  <si>
    <t>解决脱贫户8户、23人的道路出行问题，方便脱贫人口生产生活，巩固脱贫成果。</t>
  </si>
  <si>
    <t>曹溪村</t>
  </si>
  <si>
    <t>曹溪组</t>
  </si>
  <si>
    <t>公共照明</t>
  </si>
  <si>
    <t>盏</t>
  </si>
  <si>
    <t>安装路灯61盏</t>
  </si>
  <si>
    <t>7.93万元/处</t>
  </si>
  <si>
    <t>解决脱贫户53户、176人的道路照明问题，方便脱贫人口生产生活，巩固脱贫成果。</t>
  </si>
  <si>
    <t>庙里组</t>
  </si>
  <si>
    <t>箱涵建设</t>
  </si>
  <si>
    <t>座</t>
  </si>
  <si>
    <t>箱涵1座、水泥路面220平方米、水泥防撞墙14米、路面拆除130平方米</t>
  </si>
  <si>
    <t>26.24万元/处</t>
  </si>
  <si>
    <t>2025年1月-2025年12月</t>
  </si>
  <si>
    <t>解决脱贫户12户、30人的道路出行问题，方便脱贫人口生产生活，巩固脱贫成果。</t>
  </si>
  <si>
    <t>交通局</t>
  </si>
  <si>
    <t>“十四五”县定重点村“十三五”脱贫村</t>
  </si>
  <si>
    <t>叠山镇</t>
  </si>
  <si>
    <t>慈竹村</t>
  </si>
  <si>
    <t>高山组</t>
  </si>
  <si>
    <t>排水沟</t>
  </si>
  <si>
    <t>新建排水沟长180米，宽0.4米，高0.4米，埋设涵管长20米</t>
  </si>
  <si>
    <t>5.4万元/处</t>
  </si>
  <si>
    <t>方便2户脱贫户，9人的生活生产，巩固脱贫攻坚成果。</t>
  </si>
  <si>
    <t>“十四五”县定重点村非脱贫村</t>
  </si>
  <si>
    <t>双港村</t>
  </si>
  <si>
    <t>新村组</t>
  </si>
  <si>
    <t>道路维修</t>
  </si>
  <si>
    <t>维修</t>
  </si>
  <si>
    <t>1.破损道路铺设沥青维修1410平方；2.新建雨水沟长150米，宽0.6米，高0.5米，铺设涵管30米</t>
  </si>
  <si>
    <t>19.2万元/处</t>
  </si>
  <si>
    <t>方便11户脱贫户，37人的日常生活，巩固脱贫攻坚成果。</t>
  </si>
  <si>
    <t>翁家村</t>
  </si>
  <si>
    <t>余家组</t>
  </si>
  <si>
    <t>安装路灯34盏</t>
  </si>
  <si>
    <t>4.42万元/处</t>
  </si>
  <si>
    <t>方便7户脱贫户，25人的日常生活，巩固脱贫攻坚成果。</t>
  </si>
  <si>
    <t>钱家组</t>
  </si>
  <si>
    <t>安装路灯55盏</t>
  </si>
  <si>
    <t>7.15万元/处</t>
  </si>
  <si>
    <t>方便6户脱贫户，25人的日常生活，巩固脱贫攻坚成果。</t>
  </si>
  <si>
    <t>港口镇</t>
  </si>
  <si>
    <t>上坊村</t>
  </si>
  <si>
    <t>下坊组</t>
  </si>
  <si>
    <t>破损道路铺设沥青维修2000平方米</t>
  </si>
  <si>
    <t>20万元/处</t>
  </si>
  <si>
    <t>解决脱贫户6户，18人的生产生活出行问题，方便脱贫人口生产生活，巩固脱贫成果。</t>
  </si>
  <si>
    <t>仙台村</t>
  </si>
  <si>
    <t>盛山组</t>
  </si>
  <si>
    <t>道路硬化525平方米，厚18厘米</t>
  </si>
  <si>
    <t>7.09万元/处</t>
  </si>
  <si>
    <t>解决脱贫户4户，13人的生产生活问题，方便脱贫人口生产生活，巩固脱贫成果。</t>
  </si>
  <si>
    <t>“十四五”市定重点村</t>
  </si>
  <si>
    <t>小店村</t>
  </si>
  <si>
    <t>吴家组</t>
  </si>
  <si>
    <t>道路硬化210平方米，厚18厘米</t>
  </si>
  <si>
    <t>2.84万元/处</t>
  </si>
  <si>
    <t>解决脱贫户12户，40人的生产生活出行问题，方便脱贫人口生产生活，巩固脱贫成果。</t>
  </si>
  <si>
    <t>新建排水沟</t>
  </si>
  <si>
    <t>新建排水沟长200米现浇400mm*300mm</t>
  </si>
  <si>
    <t>5.35万元/处</t>
  </si>
  <si>
    <t>园竹村</t>
  </si>
  <si>
    <t>徐山组</t>
  </si>
  <si>
    <t>安装路灯50盏</t>
  </si>
  <si>
    <t>6.5万元/处</t>
  </si>
  <si>
    <t>解决脱贫户7户，27人的生产生活出行问题，方便脱贫人口生产生活，巩固脱贫成果。</t>
  </si>
  <si>
    <t>上坑村</t>
  </si>
  <si>
    <t>上坑组</t>
  </si>
  <si>
    <t>安装路灯90盏</t>
  </si>
  <si>
    <t>11.7万元/处</t>
  </si>
  <si>
    <t>解决脱贫户15户，57人的生产生活出行问题，方便脱贫人口生产生活，巩固脱贫成果。</t>
  </si>
  <si>
    <t>港口村</t>
  </si>
  <si>
    <t>黄坞组</t>
  </si>
  <si>
    <t>安装路灯70盏</t>
  </si>
  <si>
    <t>9.1万元/处</t>
  </si>
  <si>
    <t>解决脱贫户5户，16人的生产生活出行问题，方便脱贫人口生产生活，巩固脱贫成果。</t>
  </si>
  <si>
    <t>黄家组</t>
  </si>
  <si>
    <t>安装路灯40盏</t>
  </si>
  <si>
    <t>5.2万元/处</t>
  </si>
  <si>
    <t>解决脱贫户3户，14人的生产生活出行问题，方便脱贫人口生产生活，巩固脱贫成果。</t>
  </si>
  <si>
    <t>葛溪乡</t>
  </si>
  <si>
    <t>李畈村</t>
  </si>
  <si>
    <t>谢家组</t>
  </si>
  <si>
    <t>解决建档立卡脱贫人口5户21人的照明问题，方便群众生产生活，巩固脱贫成果。</t>
  </si>
  <si>
    <t>葛溪乡人民政府</t>
  </si>
  <si>
    <t>过港村</t>
  </si>
  <si>
    <t>瓜岭组</t>
  </si>
  <si>
    <t>解决建档立卡脱贫人口5户23人的照明问题，方便群众生产生活，巩固脱贫成果。</t>
  </si>
  <si>
    <t>港渡村</t>
  </si>
  <si>
    <t>园背江家</t>
  </si>
  <si>
    <t>道路硬化及排水沟</t>
  </si>
  <si>
    <t>道路硬化250平米，修建排水沟50米</t>
  </si>
  <si>
    <t>4.6万元/处</t>
  </si>
  <si>
    <t>解决建档立卡脱贫人口7户31人的出行问题，改善人居环境，方便群众生产生活，巩固脱贫成果。</t>
  </si>
  <si>
    <t>葛溪人民政府</t>
  </si>
  <si>
    <t>葛溪村</t>
  </si>
  <si>
    <t>樟陈组、杨家店组</t>
  </si>
  <si>
    <t>解决建档立卡脱贫人口19户53人的照明问题，方便群众生产生活，巩固脱贫成果。</t>
  </si>
  <si>
    <t>王家村</t>
  </si>
  <si>
    <t>苏姚村</t>
  </si>
  <si>
    <t>解决建档立卡脱贫人口4户14人的照明问题，方便群众生产生活，巩固脱贫成果。</t>
  </si>
  <si>
    <t>田东村</t>
  </si>
  <si>
    <t>姚家</t>
  </si>
  <si>
    <t>生活水塘维修</t>
  </si>
  <si>
    <t>处</t>
  </si>
  <si>
    <t>生活水塘混凝土加固50米，红条石加固100米，周边硬化100平方米</t>
  </si>
  <si>
    <t>13万/处</t>
  </si>
  <si>
    <t>解决建档立卡脱贫人口7户25人的生活洗菜洗衣洗漱问题，改善人居环境，方便群众生产生活，巩固脱贫成果。</t>
  </si>
  <si>
    <t>圭峰镇</t>
  </si>
  <si>
    <t>桥坂村</t>
  </si>
  <si>
    <t>胡家组</t>
  </si>
  <si>
    <t>解决全村的出行和照明问题，方便群众生产生活，推动乡村振兴。</t>
  </si>
  <si>
    <t>上张村</t>
  </si>
  <si>
    <t>桥背组</t>
  </si>
  <si>
    <t>安装路灯60盏</t>
  </si>
  <si>
    <t>7.8万元/处</t>
  </si>
  <si>
    <t>流口村</t>
  </si>
  <si>
    <t>陈家组</t>
  </si>
  <si>
    <t>罗家村</t>
  </si>
  <si>
    <t>严家组</t>
  </si>
  <si>
    <t>生活水塘加固</t>
  </si>
  <si>
    <t>1.红条石砌筑  护坡499.5立方米，洗衣埠1处，清淤泥2000立方米；2.道路硬化210平方米，厚18公分</t>
  </si>
  <si>
    <t>36万元/处</t>
  </si>
  <si>
    <t>解决全村的生产生活等问题，方便群众生产生活，推动乡村振兴。</t>
  </si>
  <si>
    <t>大塘村</t>
  </si>
  <si>
    <t>戴家组</t>
  </si>
  <si>
    <t>安装路灯120盏</t>
  </si>
  <si>
    <t>15.6万元/处</t>
  </si>
  <si>
    <t>箭竹村</t>
  </si>
  <si>
    <t>熊坊组</t>
  </si>
  <si>
    <t>道路硬化1300平方米，厚18公分</t>
  </si>
  <si>
    <t>20.5万元/处</t>
  </si>
  <si>
    <t>蒋坊村</t>
  </si>
  <si>
    <t>坝头组</t>
  </si>
  <si>
    <t>公厕</t>
  </si>
  <si>
    <t>新建公厕30平方米</t>
  </si>
  <si>
    <t>7.5万元/处</t>
  </si>
  <si>
    <t>解决全村的排水问题，方便群众生产生活，推动乡村振兴。</t>
  </si>
  <si>
    <t>排水沟(铸铁盖板)长140米，雨水井1座，波纹管 20米</t>
  </si>
  <si>
    <t>7万元/处</t>
  </si>
  <si>
    <t>花亭街道</t>
  </si>
  <si>
    <t>良种场</t>
  </si>
  <si>
    <t>罗辽队</t>
  </si>
  <si>
    <t>1.道路硬化长770米，宽3米；
2.塘边红石护坡长113米，高4米；
3.田边红石护坡单边长103米*2；
4.涵管12节</t>
  </si>
  <si>
    <t>49万元/处</t>
  </si>
  <si>
    <t>解决脱贫户1户，7人的出行问题，方便脱贫人口生产生活，巩固脱贫成效</t>
  </si>
  <si>
    <t>甘家山居委会</t>
  </si>
  <si>
    <t>山下队</t>
  </si>
  <si>
    <t>晒谷场</t>
  </si>
  <si>
    <t>1.晒谷场硬化1276平方米
2.排水沟长58米*宽0.6米*高0.6米；
3、阴井7个；</t>
  </si>
  <si>
    <t>24万元/处</t>
  </si>
  <si>
    <t>解决脱贫户2户，5人的出行问题，方便脱贫人口生产生活，巩固脱贫成效</t>
  </si>
  <si>
    <t>洗衣埠</t>
  </si>
  <si>
    <t>洗衣埠二层每层长12米*宽3米</t>
  </si>
  <si>
    <t>4万元/处</t>
  </si>
  <si>
    <t>花亭村</t>
  </si>
  <si>
    <t>周家小组</t>
  </si>
  <si>
    <t>公共照明项目</t>
  </si>
  <si>
    <t>安装38盏路灯</t>
  </si>
  <si>
    <t>4.94万元/处</t>
  </si>
  <si>
    <t>解决脱贫户3户，11人的出行问题，方便脱贫人口生产生活，巩固脱贫成效</t>
  </si>
  <si>
    <t>马安居委会</t>
  </si>
  <si>
    <t>李畈队</t>
  </si>
  <si>
    <t>安装20盏路灯</t>
  </si>
  <si>
    <t>2.6万元/处</t>
  </si>
  <si>
    <t>解决脱贫户2户，4人的出行问题，方便脱贫人口生产生活，巩固脱贫成效</t>
  </si>
  <si>
    <t>南岩街道</t>
  </si>
  <si>
    <t>旗山场</t>
  </si>
  <si>
    <t>下朱组</t>
  </si>
  <si>
    <t>生活水塘护坡及周边道路硬化</t>
  </si>
  <si>
    <t>1.生活水塘红条石加固324立方米；2.道路维修300平方米。</t>
  </si>
  <si>
    <t>22.5万元/处</t>
  </si>
  <si>
    <t>解决脱贫户7户33人出行问题，方便脱贫人口生产生活，巩固脱贫成果。</t>
  </si>
  <si>
    <t>漆工镇</t>
  </si>
  <si>
    <t>赖家村</t>
  </si>
  <si>
    <t>石马前组</t>
  </si>
  <si>
    <t>新建水沟100米长（含盖板），0.6米宽，0.4米高</t>
  </si>
  <si>
    <t>解决脱贫人口6户18人的排水问题，方便脱贫人口生产生活，巩固脱贫成果。</t>
  </si>
  <si>
    <t>漆工居委会</t>
  </si>
  <si>
    <t>油菜坞</t>
  </si>
  <si>
    <t>1.道路硬化1160平方米，厚18厘米；2.破路重建130平方米，厚18厘米；</t>
  </si>
  <si>
    <t>17.43万元/处</t>
  </si>
  <si>
    <t>解决脱贫人口1户8人的出行问题，方便脱贫人口生产生活，巩固脱贫成果。</t>
  </si>
  <si>
    <t>窖头</t>
  </si>
  <si>
    <t>所畈组</t>
  </si>
  <si>
    <t>道路硬化215米长，5米宽；厚18厘米；</t>
  </si>
  <si>
    <t>14.4万元/处</t>
  </si>
  <si>
    <t>解决脱贫人口2户8人的出行问题，方便脱贫人口生产生活，巩固脱贫成果。</t>
  </si>
  <si>
    <t>程家村</t>
  </si>
  <si>
    <t>盖板涵</t>
  </si>
  <si>
    <t>1.新建盖板涵长5米，宽4米，2米高；2.破路重建130平方米，厚18厘米。</t>
  </si>
  <si>
    <t>6万元/处</t>
  </si>
  <si>
    <t>解决脱贫人口13户34人的出行问题，方便脱贫人口生产生活，巩固脱贫成果。</t>
  </si>
  <si>
    <t>西坑村</t>
  </si>
  <si>
    <t>另口组</t>
  </si>
  <si>
    <t>新建红石水沟142米长，宽0.8米，高0.7米（其中8米铸铁盖板）；新建D800涵管8米。</t>
  </si>
  <si>
    <t>9.48万元/处</t>
  </si>
  <si>
    <t>解决脱贫人口5户16人的生产生活问题，方便脱贫人口生产生活，巩固脱贫成果。</t>
  </si>
  <si>
    <t>朝阳村</t>
  </si>
  <si>
    <t>丰树坞</t>
  </si>
  <si>
    <t>道路拓宽</t>
  </si>
  <si>
    <t>1.道路拓宽40平方米，厚18厘米；2.新建混泥土挡土墙26米长，4米高。</t>
  </si>
  <si>
    <t>13.39万元/处</t>
  </si>
  <si>
    <t>解决脱贫人口5户21人的出行问题，方便脱贫人口生产生活，巩固脱贫成果。</t>
  </si>
  <si>
    <t>烈桥村</t>
  </si>
  <si>
    <t>店上组</t>
  </si>
  <si>
    <t>1.新建道路硬化249平方米，厚18厘米；2.新建道路硬化360平方米，厚18厘米。</t>
  </si>
  <si>
    <t>8.16万元/处</t>
  </si>
  <si>
    <t>解决脱贫人口6户18人的出行问题，方便脱贫人口生产生活，巩固脱贫成果。</t>
  </si>
  <si>
    <t>全家组</t>
  </si>
  <si>
    <t>解决全村人口6户23人的夜晚出行问题，方便村民的生活，巩固脱贫成果。</t>
  </si>
  <si>
    <t>清湖乡</t>
  </si>
  <si>
    <t>瑚琳村</t>
  </si>
  <si>
    <t>陈岭山</t>
  </si>
  <si>
    <t>道路硬化长500米，宽3.5m，厚18公分</t>
  </si>
  <si>
    <t>25.38万元/处</t>
  </si>
  <si>
    <t>解决脱贫户5户24人的出行问题，方便脱贫人口生产生活，巩固脱贫成果。</t>
  </si>
  <si>
    <t>湾里乡</t>
  </si>
  <si>
    <t>庙前村</t>
  </si>
  <si>
    <t>鱼源组</t>
  </si>
  <si>
    <t>晒谷场硬化</t>
  </si>
  <si>
    <t>晒谷场硬化950平方米</t>
  </si>
  <si>
    <t>12.85万元/处</t>
  </si>
  <si>
    <t>解决脱贫户18户53人的出行问题，方便脱贫人口生产生活，巩固脱贫成果。</t>
  </si>
  <si>
    <t>官源村</t>
  </si>
  <si>
    <t>刘家碓组</t>
  </si>
  <si>
    <t>安装60盏路灯</t>
  </si>
  <si>
    <t>解决脱贫户 8 户 37 人的出行问题，方便脱贫人口生产生活，巩固脱贫成果。</t>
  </si>
  <si>
    <t>李桥村</t>
  </si>
  <si>
    <t>下姚组</t>
  </si>
  <si>
    <t>1.拓宽长240米，宽1米加钢筋0.3t ，240平方米；2.道路维修130平方米；  3.道路硬化宽3米长55米165平方米。</t>
  </si>
  <si>
    <t>解决脱贫户3户14人的出行问题，方便脱贫人口生产生活，巩固脱贫成果。</t>
  </si>
  <si>
    <t>西李村</t>
  </si>
  <si>
    <t>孙家组</t>
  </si>
  <si>
    <t>晒谷场硬化960平方米</t>
  </si>
  <si>
    <t>13万元/处</t>
  </si>
  <si>
    <t>解决脱贫户10户30人的出行问题，方便脱贫人口生产生活，巩固脱贫成果。</t>
  </si>
  <si>
    <t>庙前组</t>
  </si>
  <si>
    <t>1.道路硬化宽3.5米，长437米；2.道路需填土路基300m3</t>
  </si>
  <si>
    <t>21.2万元/处</t>
  </si>
  <si>
    <t>解决脱贫户3户6人的出行问题，方便脱贫人口生产生活，巩固脱贫成果。</t>
  </si>
  <si>
    <t>王庙组</t>
  </si>
  <si>
    <t>安装22盏路灯</t>
  </si>
  <si>
    <t>2.85万元/处</t>
  </si>
  <si>
    <t>解决脱贫户1户4人的出行问题，方便脱贫人口生产生活，巩固脱贫成果。</t>
  </si>
  <si>
    <t>弋江街道</t>
  </si>
  <si>
    <t>大树村</t>
  </si>
  <si>
    <t>周家村</t>
  </si>
  <si>
    <t>破损道路铺设沥青维修5500平方米，厚6公分。</t>
  </si>
  <si>
    <t>48.4万元/处</t>
  </si>
  <si>
    <t>解决脱贫户5户,16人口的出行问题，方便群众生产生活，巩固脱贫成果。</t>
  </si>
  <si>
    <t>樟树墩镇</t>
  </si>
  <si>
    <t>大坝村</t>
  </si>
  <si>
    <t>新屋袁家组</t>
  </si>
  <si>
    <t>解决脱贫户13户,32人的夜间出行问题，方便脱贫人口日常生活，巩固脱贫成果。</t>
  </si>
  <si>
    <t>直源村</t>
  </si>
  <si>
    <t>里直源组</t>
  </si>
  <si>
    <t>新建洗衣埠2处</t>
  </si>
  <si>
    <t>解决脱贫户12户,36人的洗衣问题，方便脱贫人口生产生活，巩固脱贫成果。</t>
  </si>
  <si>
    <t>樟树墩村</t>
  </si>
  <si>
    <t>毕家坞组</t>
  </si>
  <si>
    <t>解决脱贫户2户,9人的夜间出行问题，方便脱贫人口日常生活，巩固脱贫成果。</t>
  </si>
  <si>
    <t>排头外组</t>
  </si>
  <si>
    <t>新建排水沟长300米、宽1米、高1米</t>
  </si>
  <si>
    <t>解决脱贫户3户,12人的生产用水问题，方便脱贫人口生产生活，巩固脱贫成果。</t>
  </si>
  <si>
    <t>中畈乡</t>
  </si>
  <si>
    <t>坞垅村</t>
  </si>
  <si>
    <t>1.道路硬化222平方米（其中30平方米需要破除）；厚18厘米,；2.预埋直径400mm波纹管长21.5米。</t>
  </si>
  <si>
    <t>3.51万元/处</t>
  </si>
  <si>
    <t>解决建档立卡脱贫人口8户23人的出行问题，方便脱贫人口生产生活，巩固脱贫成果。</t>
  </si>
  <si>
    <t>中畈乡人民政府</t>
  </si>
  <si>
    <t>溪湾村</t>
  </si>
  <si>
    <t>何家组</t>
  </si>
  <si>
    <t>护坡</t>
  </si>
  <si>
    <t>新建水塘护坡长50米，高3米；道路拓宽3米，长50米，厚18厘米。</t>
  </si>
  <si>
    <t>13.22万元/处</t>
  </si>
  <si>
    <t>解决建档立卡脱贫人口1户7人的生活用水问题，方便脱贫人口生产生活，巩固脱贫成果。</t>
  </si>
  <si>
    <t>郭家墩组</t>
  </si>
  <si>
    <t>安装路灯50盏。</t>
  </si>
  <si>
    <t>解决建档立卡脱贫人口5户18人的夜间出行问题，方便脱贫人口生产生活，巩固脱贫成果。</t>
  </si>
  <si>
    <t>朱坑镇</t>
  </si>
  <si>
    <t>毛家村</t>
  </si>
  <si>
    <t>道路硬化：1.长166米，宽4.5米，厚18CM，直径40cm的涵管13米；2.长82米，宽3米，厚18CM，直径30cm的涵管4米。路肩培土</t>
  </si>
  <si>
    <t>14.28万元/处</t>
  </si>
  <si>
    <t>解决脱贫人口6户23人的的出行问题，方便脱贫人口生产生活，巩固脱贫成果。</t>
  </si>
  <si>
    <t>蔡家村</t>
  </si>
  <si>
    <t>熊家组、陈家组</t>
  </si>
  <si>
    <t>安装路灯54盏</t>
  </si>
  <si>
    <t>7.02万元/处</t>
  </si>
  <si>
    <t>解决脱贫人口7户22人的出行及该村农户的照明问题，改善生产生活，提高治安防控水平，巩固脱贫成果。</t>
  </si>
  <si>
    <t>朱坑组</t>
  </si>
  <si>
    <t>安装路灯10盏</t>
  </si>
  <si>
    <t>1.3万元/处</t>
  </si>
  <si>
    <t>解决脱贫人口7户27人的出行及该村农户的照明问题，改善生产生活，提高治安防控水平，巩固脱贫成果。</t>
  </si>
  <si>
    <t>道路硬化：1.长323米，宽3米，厚18CM；2.长12米，宽4.5米，厚18CM；3.长127米，宽2.5米，厚18CM；4.长138米，宽3.5米，厚18CM；5.直径20cm的涵管30米。</t>
  </si>
  <si>
    <t>24.03万元/处</t>
  </si>
  <si>
    <t>解决脱贫人口7户27人的出行问题，方便脱贫人口生产生活，巩固脱贫成果。</t>
  </si>
  <si>
    <t>西童村</t>
  </si>
  <si>
    <t>西童组</t>
  </si>
  <si>
    <t>道路硬化：1.长71米，宽3.2米，厚18CM；2.长484米，宽3米，厚18CM；3.长78米，宽2.8米，厚18CM。</t>
  </si>
  <si>
    <t>25.5万元/处</t>
  </si>
  <si>
    <t>解决脱贫人口28户86人的出行问题，方便脱贫人口生产生活，巩固脱贫成果。</t>
  </si>
  <si>
    <t>上童村</t>
  </si>
  <si>
    <t>杨树塘、陈家垄</t>
  </si>
  <si>
    <t>安装路灯72盏</t>
  </si>
  <si>
    <t>9.36万元/处</t>
  </si>
  <si>
    <t>解决脱贫人口21户103人出行及该村农户的照明问题，改善生产生活，提高治安防控水平，巩固脱贫成果。</t>
  </si>
</sst>
</file>

<file path=xl/styles.xml><?xml version="1.0" encoding="utf-8"?>
<styleSheet xmlns="http://schemas.openxmlformats.org/spreadsheetml/2006/main">
  <numFmts count="7">
    <numFmt numFmtId="176" formatCode="yyyy&quot;年&quot;m&quot;月&quot;d&quot;日&quot;;@"/>
    <numFmt numFmtId="177" formatCode="0.0_ "/>
    <numFmt numFmtId="178" formatCode="0.00_ "/>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4">
    <font>
      <sz val="12"/>
      <name val="宋体"/>
      <charset val="134"/>
    </font>
    <font>
      <sz val="11"/>
      <color theme="1"/>
      <name val="宋体"/>
      <charset val="134"/>
      <scheme val="minor"/>
    </font>
    <font>
      <sz val="14"/>
      <name val="CESI黑体-GB2312"/>
      <charset val="134"/>
    </font>
    <font>
      <b/>
      <sz val="20"/>
      <color theme="1"/>
      <name val="宋体"/>
      <charset val="134"/>
    </font>
    <font>
      <b/>
      <sz val="12"/>
      <color theme="1"/>
      <name val="宋体"/>
      <charset val="134"/>
    </font>
    <font>
      <sz val="12"/>
      <color theme="1"/>
      <name val="宋体"/>
      <charset val="134"/>
      <scheme val="minor"/>
    </font>
    <font>
      <sz val="12"/>
      <color rgb="FF000000"/>
      <name val="宋体"/>
      <charset val="134"/>
    </font>
    <font>
      <sz val="12"/>
      <name val="宋体"/>
      <charset val="134"/>
      <scheme val="minor"/>
    </font>
    <font>
      <sz val="12"/>
      <color theme="1"/>
      <name val="宋体"/>
      <charset val="134"/>
    </font>
    <font>
      <b/>
      <sz val="12"/>
      <color theme="1"/>
      <name val="宋体"/>
      <charset val="134"/>
      <scheme val="minor"/>
    </font>
    <font>
      <sz val="12"/>
      <color theme="1"/>
      <name val="宋体"/>
      <charset val="162"/>
    </font>
    <font>
      <sz val="12"/>
      <color rgb="FF000000"/>
      <name val="宋体"/>
      <charset val="134"/>
      <scheme val="minor"/>
    </font>
    <font>
      <sz val="11"/>
      <name val="宋体"/>
      <charset val="134"/>
    </font>
    <font>
      <sz val="11"/>
      <color theme="1"/>
      <name val="宋体"/>
      <charset val="134"/>
    </font>
    <font>
      <b/>
      <sz val="14"/>
      <name val="宋体"/>
      <charset val="134"/>
    </font>
    <font>
      <sz val="11"/>
      <color theme="0"/>
      <name val="宋体"/>
      <charset val="134"/>
      <scheme val="minor"/>
    </font>
    <font>
      <sz val="11"/>
      <color rgb="FF9C6500"/>
      <name val="宋体"/>
      <charset val="134"/>
      <scheme val="minor"/>
    </font>
    <font>
      <sz val="11"/>
      <color rgb="FFFF0000"/>
      <name val="宋体"/>
      <charset val="134"/>
      <scheme val="minor"/>
    </font>
    <font>
      <sz val="11"/>
      <color rgb="FF9C0006"/>
      <name val="宋体"/>
      <charset val="134"/>
      <scheme val="minor"/>
    </font>
    <font>
      <sz val="11"/>
      <color rgb="FFFA7D00"/>
      <name val="宋体"/>
      <charset val="134"/>
      <scheme val="minor"/>
    </font>
    <font>
      <b/>
      <sz val="11"/>
      <color theme="3"/>
      <name val="宋体"/>
      <charset val="134"/>
      <scheme val="minor"/>
    </font>
    <font>
      <b/>
      <sz val="13"/>
      <color theme="3"/>
      <name val="宋体"/>
      <charset val="134"/>
      <scheme val="minor"/>
    </font>
    <font>
      <sz val="11"/>
      <color rgb="FF006100"/>
      <name val="宋体"/>
      <charset val="134"/>
      <scheme val="minor"/>
    </font>
    <font>
      <sz val="11"/>
      <color indexed="8"/>
      <name val="宋体"/>
      <charset val="134"/>
      <scheme val="minor"/>
    </font>
    <font>
      <b/>
      <sz val="11"/>
      <color rgb="FF3F3F3F"/>
      <name val="宋体"/>
      <charset val="134"/>
      <scheme val="minor"/>
    </font>
    <font>
      <b/>
      <sz val="11"/>
      <color rgb="FFFFFFFF"/>
      <name val="宋体"/>
      <charset val="134"/>
      <scheme val="minor"/>
    </font>
    <font>
      <b/>
      <sz val="11"/>
      <color rgb="FFFA7D00"/>
      <name val="宋体"/>
      <charset val="134"/>
      <scheme val="minor"/>
    </font>
    <font>
      <i/>
      <sz val="11"/>
      <color rgb="FF7F7F7F"/>
      <name val="宋体"/>
      <charset val="134"/>
      <scheme val="minor"/>
    </font>
    <font>
      <b/>
      <sz val="18"/>
      <color theme="3"/>
      <name val="宋体"/>
      <charset val="134"/>
      <scheme val="minor"/>
    </font>
    <font>
      <u/>
      <sz val="11"/>
      <color rgb="FF800080"/>
      <name val="宋体"/>
      <charset val="134"/>
      <scheme val="minor"/>
    </font>
    <font>
      <sz val="11"/>
      <color rgb="FF3F3F76"/>
      <name val="宋体"/>
      <charset val="134"/>
      <scheme val="minor"/>
    </font>
    <font>
      <b/>
      <sz val="15"/>
      <color theme="3"/>
      <name val="宋体"/>
      <charset val="134"/>
      <scheme val="minor"/>
    </font>
    <font>
      <u/>
      <sz val="11"/>
      <color rgb="FF0000FF"/>
      <name val="宋体"/>
      <charset val="134"/>
      <scheme val="minor"/>
    </font>
    <font>
      <b/>
      <sz val="11"/>
      <color theme="1"/>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rgb="FFFFEB9C"/>
        <bgColor indexed="64"/>
      </patternFill>
    </fill>
    <fill>
      <patternFill patternType="solid">
        <fgColor theme="4" tint="0.599993896298105"/>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C6EFCE"/>
        <bgColor indexed="64"/>
      </patternFill>
    </fill>
    <fill>
      <patternFill patternType="solid">
        <fgColor rgb="FFFFFFCC"/>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rgb="FFF2F2F2"/>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rgb="FFA5A5A5"/>
        <bgColor indexed="64"/>
      </patternFill>
    </fill>
    <fill>
      <patternFill patternType="solid">
        <fgColor theme="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4" tint="0.399975585192419"/>
        <bgColor indexed="64"/>
      </patternFill>
    </fill>
  </fills>
  <borders count="15">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s>
  <cellStyleXfs count="50">
    <xf numFmtId="0" fontId="0" fillId="0" borderId="0">
      <alignment vertical="center"/>
    </xf>
    <xf numFmtId="0" fontId="15" fillId="25" borderId="0" applyNumberFormat="false" applyBorder="false" applyAlignment="false" applyProtection="false">
      <alignment vertical="center"/>
    </xf>
    <xf numFmtId="0" fontId="1" fillId="29" borderId="0" applyNumberFormat="false" applyBorder="false" applyAlignment="false" applyProtection="false">
      <alignment vertical="center"/>
    </xf>
    <xf numFmtId="0" fontId="1" fillId="22" borderId="0" applyNumberFormat="false" applyBorder="false" applyAlignment="false" applyProtection="false">
      <alignment vertical="center"/>
    </xf>
    <xf numFmtId="0" fontId="15" fillId="21"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 fillId="30"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5" fillId="17" borderId="0" applyNumberFormat="false" applyBorder="false" applyAlignment="false" applyProtection="false">
      <alignment vertical="center"/>
    </xf>
    <xf numFmtId="0" fontId="1" fillId="0" borderId="0">
      <alignment vertical="center"/>
    </xf>
    <xf numFmtId="0" fontId="15" fillId="27" borderId="0" applyNumberFormat="false" applyBorder="false" applyAlignment="false" applyProtection="false">
      <alignment vertical="center"/>
    </xf>
    <xf numFmtId="0" fontId="1" fillId="20" borderId="0" applyNumberFormat="false" applyBorder="false" applyAlignment="false" applyProtection="false">
      <alignment vertical="center"/>
    </xf>
    <xf numFmtId="0" fontId="1" fillId="14" borderId="0" applyNumberFormat="false" applyBorder="false" applyAlignment="false" applyProtection="false">
      <alignment vertical="center"/>
    </xf>
    <xf numFmtId="0" fontId="1" fillId="28"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29" fillId="0" borderId="0" applyNumberFormat="false" applyFill="false" applyBorder="false" applyAlignment="false" applyProtection="false">
      <alignment vertical="center"/>
    </xf>
    <xf numFmtId="0" fontId="25" fillId="24" borderId="12" applyNumberFormat="false" applyAlignment="false" applyProtection="false">
      <alignment vertical="center"/>
    </xf>
    <xf numFmtId="0" fontId="31" fillId="0" borderId="8" applyNumberFormat="false" applyFill="false" applyAlignment="false" applyProtection="false">
      <alignment vertical="center"/>
    </xf>
    <xf numFmtId="0" fontId="30" fillId="31" borderId="13" applyNumberFormat="false" applyAlignment="false" applyProtection="false">
      <alignment vertical="center"/>
    </xf>
    <xf numFmtId="0" fontId="32" fillId="0" borderId="0" applyNumberFormat="false" applyFill="false" applyBorder="false" applyAlignment="false" applyProtection="false">
      <alignment vertical="center"/>
    </xf>
    <xf numFmtId="0" fontId="24" fillId="19" borderId="10" applyNumberFormat="false" applyAlignment="false" applyProtection="false">
      <alignment vertical="center"/>
    </xf>
    <xf numFmtId="0" fontId="1" fillId="26" borderId="0" applyNumberFormat="false" applyBorder="false" applyAlignment="false" applyProtection="false">
      <alignment vertical="center"/>
    </xf>
    <xf numFmtId="0" fontId="1" fillId="3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0" fillId="0" borderId="11"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26" fillId="19" borderId="13" applyNumberFormat="false" applyAlignment="false" applyProtection="false">
      <alignment vertical="center"/>
    </xf>
    <xf numFmtId="0" fontId="15" fillId="3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5" fillId="23" borderId="0" applyNumberFormat="false" applyBorder="false" applyAlignment="false" applyProtection="false">
      <alignment vertical="center"/>
    </xf>
    <xf numFmtId="0" fontId="23" fillId="13" borderId="9" applyNumberFormat="false" applyFont="false" applyAlignment="false" applyProtection="false">
      <alignment vertical="center"/>
    </xf>
    <xf numFmtId="0" fontId="22" fillId="1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1" fillId="0" borderId="8"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9" fillId="0" borderId="7" applyNumberFormat="false" applyFill="false" applyAlignment="false" applyProtection="false">
      <alignment vertical="center"/>
    </xf>
    <xf numFmtId="0" fontId="1" fillId="9" borderId="0" applyNumberFormat="false" applyBorder="false" applyAlignment="false" applyProtection="false">
      <alignment vertical="center"/>
    </xf>
    <xf numFmtId="0" fontId="1" fillId="16" borderId="0" applyNumberFormat="false" applyBorder="false" applyAlignment="false" applyProtection="false">
      <alignment vertical="center"/>
    </xf>
    <xf numFmtId="0" fontId="15" fillId="8" borderId="0" applyNumberFormat="false" applyBorder="false" applyAlignment="false" applyProtection="false">
      <alignment vertical="center"/>
    </xf>
    <xf numFmtId="0" fontId="33" fillId="0" borderId="14" applyNumberFormat="false" applyFill="false" applyAlignment="false" applyProtection="false">
      <alignment vertical="center"/>
    </xf>
    <xf numFmtId="0" fontId="15" fillId="7"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 fillId="10"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6" fillId="4" borderId="0" applyNumberFormat="false" applyBorder="false" applyAlignment="false" applyProtection="false">
      <alignment vertical="center"/>
    </xf>
    <xf numFmtId="0" fontId="15" fillId="3" borderId="0" applyNumberFormat="false" applyBorder="false" applyAlignment="false" applyProtection="false">
      <alignment vertical="center"/>
    </xf>
    <xf numFmtId="0" fontId="15" fillId="11" borderId="0" applyNumberFormat="false" applyBorder="false" applyAlignment="false" applyProtection="false">
      <alignment vertical="center"/>
    </xf>
    <xf numFmtId="0" fontId="1" fillId="5" borderId="0" applyNumberFormat="false" applyBorder="false" applyAlignment="false" applyProtection="false">
      <alignment vertical="center"/>
    </xf>
  </cellStyleXfs>
  <cellXfs count="64">
    <xf numFmtId="0" fontId="0" fillId="0" borderId="0" xfId="0">
      <alignment vertical="center"/>
    </xf>
    <xf numFmtId="0" fontId="1" fillId="2" borderId="0" xfId="0" applyFont="true" applyFill="true" applyBorder="true" applyAlignment="true">
      <alignment vertical="center"/>
    </xf>
    <xf numFmtId="0" fontId="0" fillId="2" borderId="0" xfId="0" applyFill="true">
      <alignment vertical="center"/>
    </xf>
    <xf numFmtId="0" fontId="2" fillId="0" borderId="0" xfId="0" applyFont="true">
      <alignment vertical="center"/>
    </xf>
    <xf numFmtId="0" fontId="3" fillId="2" borderId="1" xfId="0" applyFont="true" applyFill="true" applyBorder="true" applyAlignment="true">
      <alignment horizontal="center" vertical="center" wrapText="true"/>
    </xf>
    <xf numFmtId="0" fontId="4" fillId="2" borderId="1" xfId="0" applyFont="true" applyFill="true" applyBorder="true" applyAlignment="true">
      <alignment horizontal="center" vertical="center" wrapText="true"/>
    </xf>
    <xf numFmtId="0" fontId="5" fillId="2"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6" fillId="2" borderId="1" xfId="0" applyFont="true" applyFill="true" applyBorder="true" applyAlignment="true">
      <alignment horizontal="center" vertical="center" wrapText="true"/>
    </xf>
    <xf numFmtId="0" fontId="6" fillId="2" borderId="1" xfId="0" applyNumberFormat="true" applyFont="true" applyFill="true" applyBorder="true" applyAlignment="true">
      <alignment horizontal="center" vertical="center" wrapText="true"/>
    </xf>
    <xf numFmtId="0" fontId="7" fillId="2" borderId="1" xfId="0" applyFont="true" applyFill="true" applyBorder="true" applyAlignment="true">
      <alignment horizontal="center" vertical="center" wrapText="true"/>
    </xf>
    <xf numFmtId="0" fontId="5" fillId="2" borderId="2" xfId="0" applyFont="true" applyFill="true" applyBorder="true" applyAlignment="true">
      <alignment horizontal="center" vertical="center" wrapText="true"/>
    </xf>
    <xf numFmtId="0" fontId="5" fillId="2" borderId="1" xfId="0" applyFont="true" applyFill="true" applyBorder="true" applyAlignment="true">
      <alignment horizontal="center" vertical="center"/>
    </xf>
    <xf numFmtId="0" fontId="0" fillId="2" borderId="1" xfId="0" applyFill="true" applyBorder="true" applyAlignment="true">
      <alignment horizontal="center" vertical="center" wrapText="true"/>
    </xf>
    <xf numFmtId="0" fontId="0" fillId="2" borderId="1" xfId="0" applyFont="true" applyFill="true" applyBorder="true" applyAlignment="true">
      <alignment horizontal="center" vertical="center" wrapText="true"/>
    </xf>
    <xf numFmtId="0" fontId="8" fillId="2" borderId="1" xfId="0" applyFont="true" applyFill="true" applyBorder="true" applyAlignment="true">
      <alignment horizontal="center" vertical="center" wrapText="true"/>
    </xf>
    <xf numFmtId="0" fontId="4" fillId="2" borderId="1" xfId="0" applyNumberFormat="true" applyFont="true" applyFill="true" applyBorder="true" applyAlignment="true">
      <alignment horizontal="center" vertical="center" wrapText="true"/>
    </xf>
    <xf numFmtId="0" fontId="4" fillId="2" borderId="2" xfId="0" applyFont="true" applyFill="true" applyBorder="true" applyAlignment="true">
      <alignment horizontal="center" vertical="center" wrapText="true"/>
    </xf>
    <xf numFmtId="0" fontId="4" fillId="2" borderId="3" xfId="0" applyFont="true" applyFill="true" applyBorder="true" applyAlignment="true">
      <alignment horizontal="center" vertical="center" wrapText="true"/>
    </xf>
    <xf numFmtId="0" fontId="5" fillId="2" borderId="4"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8" fillId="2" borderId="1" xfId="0" applyNumberFormat="true" applyFont="true" applyFill="true" applyBorder="true" applyAlignment="true">
      <alignment horizontal="center" vertical="center" wrapText="true"/>
    </xf>
    <xf numFmtId="0" fontId="7" fillId="2" borderId="1" xfId="0" applyFont="true" applyFill="true" applyBorder="true" applyAlignment="true">
      <alignment horizontal="center" vertical="center"/>
    </xf>
    <xf numFmtId="0" fontId="7" fillId="2" borderId="1" xfId="0" applyNumberFormat="true" applyFont="true" applyFill="true" applyBorder="true" applyAlignment="true">
      <alignment horizontal="center" vertical="center" wrapText="true"/>
    </xf>
    <xf numFmtId="0" fontId="0" fillId="2" borderId="1" xfId="0" applyFont="true" applyFill="true" applyBorder="true" applyAlignment="true">
      <alignment horizontal="center" vertical="center"/>
    </xf>
    <xf numFmtId="0" fontId="0" fillId="2" borderId="0" xfId="0" applyFill="true" applyAlignment="true">
      <alignment horizontal="center" vertical="center"/>
    </xf>
    <xf numFmtId="178" fontId="3" fillId="2" borderId="1" xfId="0" applyNumberFormat="true" applyFont="true" applyFill="true" applyBorder="true" applyAlignment="true">
      <alignment horizontal="center" vertical="center" wrapText="true"/>
    </xf>
    <xf numFmtId="178" fontId="4" fillId="2" borderId="1" xfId="0" applyNumberFormat="true" applyFont="true" applyFill="true" applyBorder="true" applyAlignment="true">
      <alignment horizontal="center" vertical="center" wrapText="true"/>
    </xf>
    <xf numFmtId="178" fontId="7" fillId="2" borderId="1" xfId="0" applyNumberFormat="true" applyFont="true" applyFill="true" applyBorder="true" applyAlignment="true">
      <alignment horizontal="center" vertical="center" wrapText="true"/>
    </xf>
    <xf numFmtId="178" fontId="7" fillId="0" borderId="1" xfId="0" applyNumberFormat="true" applyFont="true" applyFill="true" applyBorder="true" applyAlignment="true">
      <alignment horizontal="center" vertical="center" wrapText="true"/>
    </xf>
    <xf numFmtId="178" fontId="6" fillId="2" borderId="1" xfId="0" applyNumberFormat="true" applyFont="true" applyFill="true" applyBorder="true" applyAlignment="true">
      <alignment horizontal="center" vertical="center" wrapText="true"/>
    </xf>
    <xf numFmtId="178" fontId="8" fillId="2" borderId="1" xfId="0" applyNumberFormat="true" applyFont="true" applyFill="true" applyBorder="true" applyAlignment="true">
      <alignment horizontal="center" vertical="center" wrapText="true"/>
    </xf>
    <xf numFmtId="178" fontId="5" fillId="2" borderId="1" xfId="0" applyNumberFormat="true" applyFont="true" applyFill="true" applyBorder="true" applyAlignment="true">
      <alignment horizontal="center" vertical="center" wrapText="true"/>
    </xf>
    <xf numFmtId="177" fontId="5" fillId="2" borderId="1" xfId="0" applyNumberFormat="true" applyFont="true" applyFill="true" applyBorder="true" applyAlignment="true">
      <alignment horizontal="center" vertical="center" wrapText="true"/>
    </xf>
    <xf numFmtId="49" fontId="7" fillId="2" borderId="1" xfId="0" applyNumberFormat="true" applyFont="true" applyFill="true" applyBorder="true" applyAlignment="true">
      <alignment horizontal="center" vertical="center" wrapText="true"/>
    </xf>
    <xf numFmtId="177" fontId="7" fillId="2" borderId="1" xfId="0" applyNumberFormat="true" applyFont="true" applyFill="true" applyBorder="true" applyAlignment="true">
      <alignment horizontal="center" vertical="center" wrapText="true"/>
    </xf>
    <xf numFmtId="178" fontId="0" fillId="2" borderId="1" xfId="0" applyNumberFormat="true" applyFont="true" applyFill="true" applyBorder="true" applyAlignment="true">
      <alignment horizontal="center" vertical="center" wrapText="true"/>
    </xf>
    <xf numFmtId="178" fontId="9" fillId="2" borderId="1" xfId="0" applyNumberFormat="true" applyFont="true" applyFill="true" applyBorder="true" applyAlignment="true">
      <alignment horizontal="center" vertical="center" wrapText="true"/>
    </xf>
    <xf numFmtId="178" fontId="5" fillId="2" borderId="1" xfId="0" applyNumberFormat="true" applyFont="true" applyFill="true" applyBorder="true" applyAlignment="true">
      <alignment horizontal="center" vertical="center"/>
    </xf>
    <xf numFmtId="178" fontId="0" fillId="2" borderId="1" xfId="0" applyNumberFormat="true" applyFill="true" applyBorder="true" applyAlignment="true">
      <alignment horizontal="center" vertical="center" wrapText="true"/>
    </xf>
    <xf numFmtId="178" fontId="0" fillId="2" borderId="1" xfId="0" applyNumberFormat="true" applyFont="true" applyFill="true" applyBorder="true" applyAlignment="true">
      <alignment horizontal="center" vertical="center"/>
    </xf>
    <xf numFmtId="0" fontId="7" fillId="2" borderId="2" xfId="0" applyFont="true" applyFill="true" applyBorder="true" applyAlignment="true">
      <alignment horizontal="center" vertical="center" wrapText="true"/>
    </xf>
    <xf numFmtId="0" fontId="8" fillId="2" borderId="1" xfId="0" applyFont="true" applyFill="true" applyBorder="true" applyAlignment="true">
      <alignment horizontal="center" vertical="center"/>
    </xf>
    <xf numFmtId="176" fontId="4" fillId="2" borderId="1" xfId="0" applyNumberFormat="true" applyFont="true" applyFill="true" applyBorder="true" applyAlignment="true">
      <alignment horizontal="center" vertical="center" wrapText="true"/>
    </xf>
    <xf numFmtId="0" fontId="10" fillId="2" borderId="1" xfId="0" applyFont="true" applyFill="true" applyBorder="true" applyAlignment="true">
      <alignment horizontal="center" vertical="center" wrapText="true"/>
    </xf>
    <xf numFmtId="0" fontId="1" fillId="2" borderId="1" xfId="0" applyFont="true" applyFill="true" applyBorder="true" applyAlignment="true">
      <alignment horizontal="center" vertical="center" wrapText="true"/>
    </xf>
    <xf numFmtId="0" fontId="5" fillId="2" borderId="3" xfId="0" applyFont="true" applyFill="true" applyBorder="true" applyAlignment="true">
      <alignment horizontal="center" vertical="center" wrapText="true"/>
    </xf>
    <xf numFmtId="0" fontId="8" fillId="2" borderId="3" xfId="0" applyFont="true" applyFill="true" applyBorder="true" applyAlignment="true">
      <alignment horizontal="center" vertical="center" wrapText="true"/>
    </xf>
    <xf numFmtId="0" fontId="11" fillId="2" borderId="1" xfId="0" applyFont="true" applyFill="true" applyBorder="true" applyAlignment="true">
      <alignment horizontal="center" vertical="center" wrapText="true"/>
    </xf>
    <xf numFmtId="9" fontId="12" fillId="2" borderId="1" xfId="0" applyNumberFormat="true" applyFont="true" applyFill="true" applyBorder="true" applyAlignment="true">
      <alignment horizontal="center" vertical="center" wrapText="true"/>
    </xf>
    <xf numFmtId="9" fontId="13" fillId="2" borderId="1" xfId="0" applyNumberFormat="true" applyFont="true" applyFill="true" applyBorder="true" applyAlignment="true">
      <alignment horizontal="center" vertical="center" wrapText="true"/>
    </xf>
    <xf numFmtId="9" fontId="5" fillId="2" borderId="1" xfId="0" applyNumberFormat="true" applyFont="true" applyFill="true" applyBorder="true" applyAlignment="true">
      <alignment horizontal="center" vertical="center" wrapText="true"/>
    </xf>
    <xf numFmtId="9" fontId="5" fillId="0" borderId="1" xfId="0" applyNumberFormat="true" applyFont="true" applyFill="true" applyBorder="true" applyAlignment="true">
      <alignment horizontal="center" vertical="center" wrapText="true"/>
    </xf>
    <xf numFmtId="0" fontId="1" fillId="2" borderId="1" xfId="0" applyFont="true" applyFill="true" applyBorder="true" applyAlignment="true">
      <alignment horizontal="center" vertical="center"/>
    </xf>
    <xf numFmtId="0" fontId="0" fillId="2" borderId="5" xfId="0" applyFont="true" applyFill="true" applyBorder="true" applyAlignment="true">
      <alignment horizontal="center" vertical="center" wrapText="true"/>
    </xf>
    <xf numFmtId="0" fontId="5" fillId="2" borderId="5" xfId="0" applyFont="true" applyFill="true" applyBorder="true" applyAlignment="true">
      <alignment horizontal="center" vertical="center" wrapText="true"/>
    </xf>
    <xf numFmtId="0" fontId="5" fillId="0" borderId="5" xfId="0" applyFont="true" applyFill="true" applyBorder="true" applyAlignment="true">
      <alignment horizontal="center" vertical="center" wrapText="true"/>
    </xf>
    <xf numFmtId="0" fontId="7" fillId="2" borderId="5" xfId="0" applyFont="true" applyFill="true" applyBorder="true" applyAlignment="true">
      <alignment horizontal="center" vertical="center" wrapText="true"/>
    </xf>
    <xf numFmtId="0" fontId="1" fillId="2" borderId="1" xfId="0" applyFont="true" applyFill="true" applyBorder="true" applyAlignment="true">
      <alignment vertical="center"/>
    </xf>
    <xf numFmtId="0" fontId="1" fillId="0" borderId="1" xfId="0" applyFont="true" applyFill="true" applyBorder="true" applyAlignment="true">
      <alignment vertical="center"/>
    </xf>
    <xf numFmtId="0" fontId="5" fillId="2" borderId="6" xfId="0" applyFont="true" applyFill="true" applyBorder="true" applyAlignment="true">
      <alignment horizontal="center" vertical="center" wrapText="true"/>
    </xf>
    <xf numFmtId="0" fontId="14" fillId="2" borderId="1" xfId="0" applyFont="true" applyFill="true" applyBorder="true" applyAlignment="true">
      <alignment horizontal="center" vertical="center"/>
    </xf>
    <xf numFmtId="0" fontId="0" fillId="2" borderId="1" xfId="0" applyFill="true" applyBorder="true">
      <alignment vertical="center"/>
    </xf>
    <xf numFmtId="9" fontId="7" fillId="2" borderId="1" xfId="0" applyNumberFormat="true" applyFont="true" applyFill="true" applyBorder="true" applyAlignment="true">
      <alignment horizontal="center" vertical="center" wrapText="true"/>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常规 2" xfId="9"/>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tableStyles count="0" defaultTableStyle="TableStyleMedium2" defaultPivotStyle="PivotStyleLight16"/>
  <colors>
    <mruColors>
      <color rgb="00C00000"/>
      <color rgb="00FFFF00"/>
      <color rgb="0000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Y72"/>
  <sheetViews>
    <sheetView tabSelected="1" zoomScale="80" zoomScaleNormal="80" workbookViewId="0">
      <selection activeCell="I86" sqref="I86"/>
    </sheetView>
  </sheetViews>
  <sheetFormatPr defaultColWidth="9" defaultRowHeight="15.75"/>
  <cols>
    <col min="2" max="2" width="14.625" customWidth="true"/>
    <col min="6" max="6" width="16.375" customWidth="true"/>
    <col min="8" max="8" width="9.125"/>
    <col min="10" max="10" width="12.375"/>
    <col min="11" max="11" width="12.375" customWidth="true"/>
    <col min="17" max="17" width="32.9333333333333" customWidth="true"/>
    <col min="18" max="18" width="13.75"/>
    <col min="19" max="19" width="22.5" customWidth="true"/>
    <col min="20" max="20" width="40.7083333333333" customWidth="true"/>
    <col min="22" max="22" width="13.3833333333333" customWidth="true"/>
    <col min="23" max="23" width="10.8916666666667" customWidth="true"/>
  </cols>
  <sheetData>
    <row r="1" ht="17.25" spans="1:1">
      <c r="A1" s="3" t="s">
        <v>0</v>
      </c>
    </row>
    <row r="2" s="1" customFormat="true" ht="54" customHeight="true" spans="1:24">
      <c r="A2" s="4" t="s">
        <v>1</v>
      </c>
      <c r="B2" s="4"/>
      <c r="C2" s="4"/>
      <c r="D2" s="4"/>
      <c r="E2" s="4"/>
      <c r="F2" s="4"/>
      <c r="G2" s="4"/>
      <c r="H2" s="4"/>
      <c r="I2" s="4"/>
      <c r="J2" s="26"/>
      <c r="K2" s="26"/>
      <c r="L2" s="4"/>
      <c r="M2" s="4"/>
      <c r="N2" s="4"/>
      <c r="O2" s="4"/>
      <c r="P2" s="4"/>
      <c r="Q2" s="4"/>
      <c r="R2" s="4"/>
      <c r="S2" s="4"/>
      <c r="T2" s="4"/>
      <c r="U2" s="4"/>
      <c r="V2" s="4"/>
      <c r="W2" s="4"/>
      <c r="X2" s="4"/>
    </row>
    <row r="3" s="1" customFormat="true" ht="22" customHeight="true" spans="1:24">
      <c r="A3" s="5" t="s">
        <v>2</v>
      </c>
      <c r="B3" s="5" t="s">
        <v>3</v>
      </c>
      <c r="C3" s="5" t="s">
        <v>4</v>
      </c>
      <c r="D3" s="5" t="s">
        <v>5</v>
      </c>
      <c r="E3" s="16" t="s">
        <v>6</v>
      </c>
      <c r="F3" s="5" t="s">
        <v>7</v>
      </c>
      <c r="G3" s="17" t="s">
        <v>8</v>
      </c>
      <c r="H3" s="5" t="s">
        <v>9</v>
      </c>
      <c r="I3" s="5" t="s">
        <v>10</v>
      </c>
      <c r="J3" s="27" t="s">
        <v>11</v>
      </c>
      <c r="K3" s="5"/>
      <c r="L3" s="5"/>
      <c r="M3" s="5" t="s">
        <v>12</v>
      </c>
      <c r="N3" s="5" t="s">
        <v>13</v>
      </c>
      <c r="O3" s="5" t="s">
        <v>14</v>
      </c>
      <c r="P3" s="5" t="s">
        <v>15</v>
      </c>
      <c r="Q3" s="43" t="s">
        <v>16</v>
      </c>
      <c r="R3" s="43"/>
      <c r="S3" s="43"/>
      <c r="T3" s="43"/>
      <c r="U3" s="43"/>
      <c r="V3" s="5" t="s">
        <v>17</v>
      </c>
      <c r="W3" s="5" t="s">
        <v>18</v>
      </c>
      <c r="X3" s="5" t="s">
        <v>19</v>
      </c>
    </row>
    <row r="4" s="1" customFormat="true" ht="47.25" spans="1:24">
      <c r="A4" s="5"/>
      <c r="B4" s="5"/>
      <c r="C4" s="5"/>
      <c r="D4" s="5"/>
      <c r="E4" s="16"/>
      <c r="F4" s="5"/>
      <c r="G4" s="18"/>
      <c r="H4" s="5"/>
      <c r="I4" s="5"/>
      <c r="J4" s="27" t="s">
        <v>20</v>
      </c>
      <c r="K4" s="5" t="s">
        <v>21</v>
      </c>
      <c r="L4" s="5" t="s">
        <v>22</v>
      </c>
      <c r="M4" s="5"/>
      <c r="N4" s="5"/>
      <c r="O4" s="5"/>
      <c r="P4" s="5"/>
      <c r="Q4" s="43" t="s">
        <v>23</v>
      </c>
      <c r="R4" s="43" t="s">
        <v>24</v>
      </c>
      <c r="S4" s="43" t="s">
        <v>25</v>
      </c>
      <c r="T4" s="43" t="s">
        <v>26</v>
      </c>
      <c r="U4" s="43" t="s">
        <v>27</v>
      </c>
      <c r="V4" s="5"/>
      <c r="W4" s="5"/>
      <c r="X4" s="5"/>
    </row>
    <row r="5" s="2" customFormat="true" ht="64" customHeight="true" spans="1:24">
      <c r="A5" s="6">
        <v>1</v>
      </c>
      <c r="B5" s="6" t="s">
        <v>28</v>
      </c>
      <c r="C5" s="6" t="s">
        <v>29</v>
      </c>
      <c r="D5" s="6" t="s">
        <v>30</v>
      </c>
      <c r="E5" s="19" t="s">
        <v>31</v>
      </c>
      <c r="F5" s="6" t="s">
        <v>32</v>
      </c>
      <c r="G5" s="6" t="s">
        <v>33</v>
      </c>
      <c r="H5" s="10">
        <v>341</v>
      </c>
      <c r="I5" s="10" t="s">
        <v>34</v>
      </c>
      <c r="J5" s="28">
        <v>25.29</v>
      </c>
      <c r="K5" s="28">
        <v>25.29</v>
      </c>
      <c r="L5" s="10">
        <v>0</v>
      </c>
      <c r="M5" s="6">
        <v>41</v>
      </c>
      <c r="N5" s="6">
        <v>114</v>
      </c>
      <c r="O5" s="6">
        <v>876</v>
      </c>
      <c r="P5" s="6">
        <v>3212</v>
      </c>
      <c r="Q5" s="10" t="s">
        <v>35</v>
      </c>
      <c r="R5" s="28" t="s">
        <v>36</v>
      </c>
      <c r="S5" s="6" t="s">
        <v>37</v>
      </c>
      <c r="T5" s="6" t="s">
        <v>38</v>
      </c>
      <c r="U5" s="51">
        <v>0.95</v>
      </c>
      <c r="V5" s="6" t="s">
        <v>39</v>
      </c>
      <c r="W5" s="6" t="s">
        <v>29</v>
      </c>
      <c r="X5" s="6"/>
    </row>
    <row r="6" s="2" customFormat="true" ht="50" customHeight="true" spans="1:24">
      <c r="A6" s="6">
        <v>2</v>
      </c>
      <c r="B6" s="6" t="s">
        <v>40</v>
      </c>
      <c r="C6" s="6" t="s">
        <v>29</v>
      </c>
      <c r="D6" s="6" t="s">
        <v>41</v>
      </c>
      <c r="E6" s="6" t="s">
        <v>42</v>
      </c>
      <c r="F6" s="6" t="s">
        <v>43</v>
      </c>
      <c r="G6" s="6" t="s">
        <v>33</v>
      </c>
      <c r="H6" s="10">
        <v>710</v>
      </c>
      <c r="I6" s="10" t="s">
        <v>44</v>
      </c>
      <c r="J6" s="28">
        <v>11.46</v>
      </c>
      <c r="K6" s="28">
        <v>11.46</v>
      </c>
      <c r="L6" s="10">
        <v>0</v>
      </c>
      <c r="M6" s="10">
        <v>8</v>
      </c>
      <c r="N6" s="10">
        <v>23</v>
      </c>
      <c r="O6" s="10">
        <v>98</v>
      </c>
      <c r="P6" s="10">
        <v>407</v>
      </c>
      <c r="Q6" s="10" t="s">
        <v>45</v>
      </c>
      <c r="R6" s="28" t="s">
        <v>46</v>
      </c>
      <c r="S6" s="6" t="s">
        <v>37</v>
      </c>
      <c r="T6" s="6" t="s">
        <v>47</v>
      </c>
      <c r="U6" s="51">
        <v>0.95</v>
      </c>
      <c r="V6" s="6" t="s">
        <v>39</v>
      </c>
      <c r="W6" s="6" t="s">
        <v>29</v>
      </c>
      <c r="X6" s="6"/>
    </row>
    <row r="7" s="2" customFormat="true" ht="50" customHeight="true" spans="1:24">
      <c r="A7" s="6">
        <v>3</v>
      </c>
      <c r="B7" s="6" t="s">
        <v>40</v>
      </c>
      <c r="C7" s="6" t="s">
        <v>29</v>
      </c>
      <c r="D7" s="6" t="s">
        <v>48</v>
      </c>
      <c r="E7" s="19" t="s">
        <v>49</v>
      </c>
      <c r="F7" s="6" t="s">
        <v>50</v>
      </c>
      <c r="G7" s="6" t="s">
        <v>33</v>
      </c>
      <c r="H7" s="10">
        <v>61</v>
      </c>
      <c r="I7" s="10" t="s">
        <v>51</v>
      </c>
      <c r="J7" s="28">
        <f>H7*0.13</f>
        <v>7.93</v>
      </c>
      <c r="K7" s="28">
        <f>H7*0.13</f>
        <v>7.93</v>
      </c>
      <c r="L7" s="10">
        <v>0</v>
      </c>
      <c r="M7" s="10">
        <v>53</v>
      </c>
      <c r="N7" s="10">
        <v>176</v>
      </c>
      <c r="O7" s="10">
        <v>523</v>
      </c>
      <c r="P7" s="10">
        <v>1860</v>
      </c>
      <c r="Q7" s="10" t="s">
        <v>52</v>
      </c>
      <c r="R7" s="28" t="s">
        <v>53</v>
      </c>
      <c r="S7" s="6" t="s">
        <v>37</v>
      </c>
      <c r="T7" s="6" t="s">
        <v>54</v>
      </c>
      <c r="U7" s="51">
        <v>0.95</v>
      </c>
      <c r="V7" s="6" t="s">
        <v>39</v>
      </c>
      <c r="W7" s="6" t="s">
        <v>29</v>
      </c>
      <c r="X7" s="6"/>
    </row>
    <row r="8" s="2" customFormat="true" ht="50" customHeight="true" spans="1:24">
      <c r="A8" s="6">
        <v>4</v>
      </c>
      <c r="B8" s="7" t="s">
        <v>28</v>
      </c>
      <c r="C8" s="7" t="s">
        <v>29</v>
      </c>
      <c r="D8" s="7" t="s">
        <v>30</v>
      </c>
      <c r="E8" s="7" t="s">
        <v>55</v>
      </c>
      <c r="F8" s="7" t="s">
        <v>56</v>
      </c>
      <c r="G8" s="7" t="s">
        <v>33</v>
      </c>
      <c r="H8" s="20">
        <v>1</v>
      </c>
      <c r="I8" s="20" t="s">
        <v>57</v>
      </c>
      <c r="J8" s="29">
        <v>26.24</v>
      </c>
      <c r="K8" s="29">
        <v>26.24</v>
      </c>
      <c r="L8" s="20">
        <v>0</v>
      </c>
      <c r="M8" s="7">
        <v>12</v>
      </c>
      <c r="N8" s="7">
        <v>30</v>
      </c>
      <c r="O8" s="7">
        <v>188</v>
      </c>
      <c r="P8" s="7">
        <v>750</v>
      </c>
      <c r="Q8" s="20" t="s">
        <v>58</v>
      </c>
      <c r="R8" s="29" t="s">
        <v>59</v>
      </c>
      <c r="S8" s="7" t="s">
        <v>60</v>
      </c>
      <c r="T8" s="7" t="s">
        <v>61</v>
      </c>
      <c r="U8" s="52">
        <v>0.95</v>
      </c>
      <c r="V8" s="7" t="s">
        <v>62</v>
      </c>
      <c r="W8" s="7" t="s">
        <v>29</v>
      </c>
      <c r="X8" s="6"/>
    </row>
    <row r="9" s="2" customFormat="true" ht="50" customHeight="true" spans="1:24">
      <c r="A9" s="6">
        <v>5</v>
      </c>
      <c r="B9" s="8" t="s">
        <v>63</v>
      </c>
      <c r="C9" s="9" t="s">
        <v>64</v>
      </c>
      <c r="D9" s="9" t="s">
        <v>65</v>
      </c>
      <c r="E9" s="9" t="s">
        <v>66</v>
      </c>
      <c r="F9" s="9" t="s">
        <v>67</v>
      </c>
      <c r="G9" s="9" t="s">
        <v>33</v>
      </c>
      <c r="H9" s="9">
        <v>180</v>
      </c>
      <c r="I9" s="9" t="s">
        <v>34</v>
      </c>
      <c r="J9" s="30">
        <v>5.4</v>
      </c>
      <c r="K9" s="30">
        <v>5.4</v>
      </c>
      <c r="L9" s="9">
        <v>0</v>
      </c>
      <c r="M9" s="9">
        <v>11</v>
      </c>
      <c r="N9" s="9">
        <v>25</v>
      </c>
      <c r="O9" s="9">
        <v>11</v>
      </c>
      <c r="P9" s="9">
        <v>25</v>
      </c>
      <c r="Q9" s="9" t="s">
        <v>68</v>
      </c>
      <c r="R9" s="9" t="s">
        <v>69</v>
      </c>
      <c r="S9" s="6" t="s">
        <v>37</v>
      </c>
      <c r="T9" s="9" t="s">
        <v>70</v>
      </c>
      <c r="U9" s="51">
        <v>0.95</v>
      </c>
      <c r="V9" s="6" t="s">
        <v>39</v>
      </c>
      <c r="W9" s="9" t="s">
        <v>64</v>
      </c>
      <c r="X9" s="9"/>
    </row>
    <row r="10" s="2" customFormat="true" ht="63" customHeight="true" spans="1:24">
      <c r="A10" s="6">
        <v>6</v>
      </c>
      <c r="B10" s="9" t="s">
        <v>71</v>
      </c>
      <c r="C10" s="9" t="s">
        <v>64</v>
      </c>
      <c r="D10" s="9" t="s">
        <v>72</v>
      </c>
      <c r="E10" s="9" t="s">
        <v>73</v>
      </c>
      <c r="F10" s="6" t="s">
        <v>74</v>
      </c>
      <c r="G10" s="21" t="s">
        <v>75</v>
      </c>
      <c r="H10" s="21">
        <v>1410</v>
      </c>
      <c r="I10" s="21" t="s">
        <v>44</v>
      </c>
      <c r="J10" s="31">
        <v>19.2</v>
      </c>
      <c r="K10" s="31">
        <v>19.2</v>
      </c>
      <c r="L10" s="21">
        <v>0</v>
      </c>
      <c r="M10" s="21">
        <v>86</v>
      </c>
      <c r="N10" s="21">
        <v>471</v>
      </c>
      <c r="O10" s="21">
        <v>86</v>
      </c>
      <c r="P10" s="21">
        <v>471</v>
      </c>
      <c r="Q10" s="21" t="s">
        <v>76</v>
      </c>
      <c r="R10" s="9" t="s">
        <v>77</v>
      </c>
      <c r="S10" s="6" t="s">
        <v>37</v>
      </c>
      <c r="T10" s="9" t="s">
        <v>78</v>
      </c>
      <c r="U10" s="51">
        <v>0.95</v>
      </c>
      <c r="V10" s="6" t="s">
        <v>39</v>
      </c>
      <c r="W10" s="9" t="s">
        <v>64</v>
      </c>
      <c r="X10" s="9"/>
    </row>
    <row r="11" s="2" customFormat="true" ht="50" customHeight="true" spans="1:24">
      <c r="A11" s="6">
        <v>7</v>
      </c>
      <c r="B11" s="9" t="s">
        <v>40</v>
      </c>
      <c r="C11" s="9" t="s">
        <v>64</v>
      </c>
      <c r="D11" s="9" t="s">
        <v>79</v>
      </c>
      <c r="E11" s="9" t="s">
        <v>80</v>
      </c>
      <c r="F11" s="21" t="s">
        <v>50</v>
      </c>
      <c r="G11" s="21" t="s">
        <v>33</v>
      </c>
      <c r="H11" s="21">
        <v>34</v>
      </c>
      <c r="I11" s="21" t="s">
        <v>51</v>
      </c>
      <c r="J11" s="32">
        <f>H11*0.13</f>
        <v>4.42</v>
      </c>
      <c r="K11" s="32">
        <f>H11*0.13</f>
        <v>4.42</v>
      </c>
      <c r="L11" s="21">
        <v>0</v>
      </c>
      <c r="M11" s="21">
        <v>38</v>
      </c>
      <c r="N11" s="21">
        <v>181</v>
      </c>
      <c r="O11" s="21">
        <v>38</v>
      </c>
      <c r="P11" s="21">
        <v>181</v>
      </c>
      <c r="Q11" s="21" t="s">
        <v>81</v>
      </c>
      <c r="R11" s="9" t="s">
        <v>82</v>
      </c>
      <c r="S11" s="6" t="s">
        <v>37</v>
      </c>
      <c r="T11" s="9" t="s">
        <v>83</v>
      </c>
      <c r="U11" s="51">
        <v>0.95</v>
      </c>
      <c r="V11" s="6" t="s">
        <v>39</v>
      </c>
      <c r="W11" s="9" t="s">
        <v>64</v>
      </c>
      <c r="X11" s="9"/>
    </row>
    <row r="12" s="2" customFormat="true" ht="50" customHeight="true" spans="1:24">
      <c r="A12" s="6">
        <v>8</v>
      </c>
      <c r="B12" s="9" t="s">
        <v>71</v>
      </c>
      <c r="C12" s="9" t="s">
        <v>64</v>
      </c>
      <c r="D12" s="9" t="s">
        <v>72</v>
      </c>
      <c r="E12" s="9" t="s">
        <v>84</v>
      </c>
      <c r="F12" s="21" t="s">
        <v>50</v>
      </c>
      <c r="G12" s="21" t="s">
        <v>33</v>
      </c>
      <c r="H12" s="21">
        <v>55</v>
      </c>
      <c r="I12" s="21" t="s">
        <v>51</v>
      </c>
      <c r="J12" s="32">
        <f>H12*0.13</f>
        <v>7.15</v>
      </c>
      <c r="K12" s="32">
        <f>H12*0.13</f>
        <v>7.15</v>
      </c>
      <c r="L12" s="21">
        <v>0</v>
      </c>
      <c r="M12" s="21">
        <v>97</v>
      </c>
      <c r="N12" s="21">
        <v>356</v>
      </c>
      <c r="O12" s="21">
        <v>97</v>
      </c>
      <c r="P12" s="21">
        <v>356</v>
      </c>
      <c r="Q12" s="21" t="s">
        <v>85</v>
      </c>
      <c r="R12" s="9" t="s">
        <v>86</v>
      </c>
      <c r="S12" s="6" t="s">
        <v>37</v>
      </c>
      <c r="T12" s="9" t="s">
        <v>87</v>
      </c>
      <c r="U12" s="51">
        <v>0.95</v>
      </c>
      <c r="V12" s="6" t="s">
        <v>39</v>
      </c>
      <c r="W12" s="9" t="s">
        <v>64</v>
      </c>
      <c r="X12" s="9"/>
    </row>
    <row r="13" s="2" customFormat="true" ht="50" customHeight="true" spans="1:24">
      <c r="A13" s="6">
        <v>9</v>
      </c>
      <c r="B13" s="10" t="s">
        <v>40</v>
      </c>
      <c r="C13" s="10" t="s">
        <v>88</v>
      </c>
      <c r="D13" s="10" t="s">
        <v>89</v>
      </c>
      <c r="E13" s="10" t="s">
        <v>90</v>
      </c>
      <c r="F13" s="6" t="s">
        <v>74</v>
      </c>
      <c r="G13" s="12" t="s">
        <v>75</v>
      </c>
      <c r="H13" s="6">
        <v>2000</v>
      </c>
      <c r="I13" s="6" t="s">
        <v>44</v>
      </c>
      <c r="J13" s="32">
        <v>20</v>
      </c>
      <c r="K13" s="32">
        <v>20</v>
      </c>
      <c r="L13" s="33">
        <v>0</v>
      </c>
      <c r="M13" s="6">
        <v>6</v>
      </c>
      <c r="N13" s="6">
        <v>18</v>
      </c>
      <c r="O13" s="6">
        <v>82</v>
      </c>
      <c r="P13" s="6">
        <v>335</v>
      </c>
      <c r="Q13" s="6" t="s">
        <v>91</v>
      </c>
      <c r="R13" s="10" t="s">
        <v>92</v>
      </c>
      <c r="S13" s="6" t="s">
        <v>37</v>
      </c>
      <c r="T13" s="10" t="s">
        <v>93</v>
      </c>
      <c r="U13" s="51">
        <v>0.95</v>
      </c>
      <c r="V13" s="6" t="s">
        <v>39</v>
      </c>
      <c r="W13" s="10" t="s">
        <v>88</v>
      </c>
      <c r="X13" s="22"/>
    </row>
    <row r="14" s="2" customFormat="true" ht="50" customHeight="true" spans="1:24">
      <c r="A14" s="6">
        <v>10</v>
      </c>
      <c r="B14" s="10" t="s">
        <v>28</v>
      </c>
      <c r="C14" s="10" t="s">
        <v>88</v>
      </c>
      <c r="D14" s="10" t="s">
        <v>94</v>
      </c>
      <c r="E14" s="10" t="s">
        <v>95</v>
      </c>
      <c r="F14" s="10" t="s">
        <v>43</v>
      </c>
      <c r="G14" s="22" t="s">
        <v>33</v>
      </c>
      <c r="H14" s="23">
        <v>525</v>
      </c>
      <c r="I14" s="34" t="s">
        <v>44</v>
      </c>
      <c r="J14" s="28">
        <v>7.09</v>
      </c>
      <c r="K14" s="28">
        <v>7.09</v>
      </c>
      <c r="L14" s="35">
        <v>0</v>
      </c>
      <c r="M14" s="10">
        <v>4</v>
      </c>
      <c r="N14" s="10">
        <v>13</v>
      </c>
      <c r="O14" s="10">
        <v>78</v>
      </c>
      <c r="P14" s="10">
        <v>280</v>
      </c>
      <c r="Q14" s="10" t="s">
        <v>96</v>
      </c>
      <c r="R14" s="10" t="s">
        <v>97</v>
      </c>
      <c r="S14" s="6" t="s">
        <v>37</v>
      </c>
      <c r="T14" s="10" t="s">
        <v>98</v>
      </c>
      <c r="U14" s="51">
        <v>0.95</v>
      </c>
      <c r="V14" s="6" t="s">
        <v>39</v>
      </c>
      <c r="W14" s="10" t="s">
        <v>88</v>
      </c>
      <c r="X14" s="22"/>
    </row>
    <row r="15" s="2" customFormat="true" ht="50" customHeight="true" spans="1:24">
      <c r="A15" s="6">
        <v>11</v>
      </c>
      <c r="B15" s="10" t="s">
        <v>99</v>
      </c>
      <c r="C15" s="10" t="s">
        <v>88</v>
      </c>
      <c r="D15" s="10" t="s">
        <v>100</v>
      </c>
      <c r="E15" s="10" t="s">
        <v>101</v>
      </c>
      <c r="F15" s="10" t="s">
        <v>43</v>
      </c>
      <c r="G15" s="22" t="s">
        <v>33</v>
      </c>
      <c r="H15" s="10">
        <v>210</v>
      </c>
      <c r="I15" s="10" t="s">
        <v>44</v>
      </c>
      <c r="J15" s="28">
        <v>2.84</v>
      </c>
      <c r="K15" s="28">
        <v>2.84</v>
      </c>
      <c r="L15" s="35">
        <v>0</v>
      </c>
      <c r="M15" s="10">
        <v>12</v>
      </c>
      <c r="N15" s="10">
        <v>40</v>
      </c>
      <c r="O15" s="10">
        <v>69</v>
      </c>
      <c r="P15" s="10">
        <v>275</v>
      </c>
      <c r="Q15" s="10" t="s">
        <v>102</v>
      </c>
      <c r="R15" s="10" t="s">
        <v>103</v>
      </c>
      <c r="S15" s="6" t="s">
        <v>37</v>
      </c>
      <c r="T15" s="10" t="s">
        <v>104</v>
      </c>
      <c r="U15" s="51">
        <v>0.95</v>
      </c>
      <c r="V15" s="6" t="s">
        <v>39</v>
      </c>
      <c r="W15" s="10" t="s">
        <v>88</v>
      </c>
      <c r="X15" s="22"/>
    </row>
    <row r="16" s="2" customFormat="true" ht="50" customHeight="true" spans="1:24">
      <c r="A16" s="6">
        <v>12</v>
      </c>
      <c r="B16" s="10" t="s">
        <v>99</v>
      </c>
      <c r="C16" s="10" t="s">
        <v>88</v>
      </c>
      <c r="D16" s="10" t="s">
        <v>100</v>
      </c>
      <c r="E16" s="10" t="s">
        <v>101</v>
      </c>
      <c r="F16" s="10" t="s">
        <v>105</v>
      </c>
      <c r="G16" s="22" t="s">
        <v>33</v>
      </c>
      <c r="H16" s="10">
        <v>200</v>
      </c>
      <c r="I16" s="10" t="s">
        <v>34</v>
      </c>
      <c r="J16" s="28">
        <v>5.35</v>
      </c>
      <c r="K16" s="28">
        <v>5.35</v>
      </c>
      <c r="L16" s="35">
        <v>0</v>
      </c>
      <c r="M16" s="10">
        <v>12</v>
      </c>
      <c r="N16" s="10">
        <v>40</v>
      </c>
      <c r="O16" s="10">
        <v>69</v>
      </c>
      <c r="P16" s="10">
        <v>275</v>
      </c>
      <c r="Q16" s="10" t="s">
        <v>106</v>
      </c>
      <c r="R16" s="10" t="s">
        <v>107</v>
      </c>
      <c r="S16" s="6" t="s">
        <v>37</v>
      </c>
      <c r="T16" s="10" t="s">
        <v>104</v>
      </c>
      <c r="U16" s="51">
        <v>0.95</v>
      </c>
      <c r="V16" s="6" t="s">
        <v>39</v>
      </c>
      <c r="W16" s="10" t="s">
        <v>88</v>
      </c>
      <c r="X16" s="22"/>
    </row>
    <row r="17" s="2" customFormat="true" ht="50" customHeight="true" spans="1:24">
      <c r="A17" s="6">
        <v>13</v>
      </c>
      <c r="B17" s="10" t="s">
        <v>40</v>
      </c>
      <c r="C17" s="10" t="s">
        <v>88</v>
      </c>
      <c r="D17" s="10" t="s">
        <v>108</v>
      </c>
      <c r="E17" s="10" t="s">
        <v>109</v>
      </c>
      <c r="F17" s="9" t="s">
        <v>50</v>
      </c>
      <c r="G17" s="22" t="s">
        <v>33</v>
      </c>
      <c r="H17" s="23">
        <v>50</v>
      </c>
      <c r="I17" s="10" t="s">
        <v>51</v>
      </c>
      <c r="J17" s="28">
        <f t="shared" ref="J17:J22" si="0">H17*0.13</f>
        <v>6.5</v>
      </c>
      <c r="K17" s="28">
        <f t="shared" ref="K17:K22" si="1">H17*0.13</f>
        <v>6.5</v>
      </c>
      <c r="L17" s="35">
        <v>0</v>
      </c>
      <c r="M17" s="10">
        <v>7</v>
      </c>
      <c r="N17" s="10">
        <v>26</v>
      </c>
      <c r="O17" s="10">
        <v>71</v>
      </c>
      <c r="P17" s="10">
        <v>275</v>
      </c>
      <c r="Q17" s="10" t="s">
        <v>110</v>
      </c>
      <c r="R17" s="10" t="s">
        <v>111</v>
      </c>
      <c r="S17" s="6" t="s">
        <v>37</v>
      </c>
      <c r="T17" s="10" t="s">
        <v>112</v>
      </c>
      <c r="U17" s="51">
        <v>0.95</v>
      </c>
      <c r="V17" s="6" t="s">
        <v>39</v>
      </c>
      <c r="W17" s="10" t="s">
        <v>88</v>
      </c>
      <c r="X17" s="22"/>
    </row>
    <row r="18" s="2" customFormat="true" ht="50" customHeight="true" spans="1:24">
      <c r="A18" s="6">
        <v>14</v>
      </c>
      <c r="B18" s="8" t="s">
        <v>63</v>
      </c>
      <c r="C18" s="10" t="s">
        <v>88</v>
      </c>
      <c r="D18" s="10" t="s">
        <v>113</v>
      </c>
      <c r="E18" s="10" t="s">
        <v>114</v>
      </c>
      <c r="F18" s="9" t="s">
        <v>50</v>
      </c>
      <c r="G18" s="22" t="s">
        <v>33</v>
      </c>
      <c r="H18" s="23">
        <v>90</v>
      </c>
      <c r="I18" s="10" t="s">
        <v>51</v>
      </c>
      <c r="J18" s="28">
        <f t="shared" si="0"/>
        <v>11.7</v>
      </c>
      <c r="K18" s="28">
        <f t="shared" si="1"/>
        <v>11.7</v>
      </c>
      <c r="L18" s="35">
        <v>0</v>
      </c>
      <c r="M18" s="10">
        <v>15</v>
      </c>
      <c r="N18" s="10">
        <v>57</v>
      </c>
      <c r="O18" s="10">
        <v>102</v>
      </c>
      <c r="P18" s="10">
        <v>430</v>
      </c>
      <c r="Q18" s="10" t="s">
        <v>115</v>
      </c>
      <c r="R18" s="10" t="s">
        <v>116</v>
      </c>
      <c r="S18" s="6" t="s">
        <v>37</v>
      </c>
      <c r="T18" s="10" t="s">
        <v>117</v>
      </c>
      <c r="U18" s="51">
        <v>0.95</v>
      </c>
      <c r="V18" s="6" t="s">
        <v>39</v>
      </c>
      <c r="W18" s="10" t="s">
        <v>88</v>
      </c>
      <c r="X18" s="22"/>
    </row>
    <row r="19" s="2" customFormat="true" ht="50" customHeight="true" spans="1:24">
      <c r="A19" s="6">
        <v>15</v>
      </c>
      <c r="B19" s="10" t="s">
        <v>40</v>
      </c>
      <c r="C19" s="10" t="s">
        <v>88</v>
      </c>
      <c r="D19" s="10" t="s">
        <v>118</v>
      </c>
      <c r="E19" s="10" t="s">
        <v>119</v>
      </c>
      <c r="F19" s="9" t="s">
        <v>50</v>
      </c>
      <c r="G19" s="22" t="s">
        <v>33</v>
      </c>
      <c r="H19" s="10">
        <v>70</v>
      </c>
      <c r="I19" s="10" t="s">
        <v>51</v>
      </c>
      <c r="J19" s="28">
        <f t="shared" si="0"/>
        <v>9.1</v>
      </c>
      <c r="K19" s="28">
        <f t="shared" si="1"/>
        <v>9.1</v>
      </c>
      <c r="L19" s="35">
        <v>0</v>
      </c>
      <c r="M19" s="10">
        <v>5</v>
      </c>
      <c r="N19" s="10">
        <v>16</v>
      </c>
      <c r="O19" s="10">
        <v>75</v>
      </c>
      <c r="P19" s="10">
        <v>296</v>
      </c>
      <c r="Q19" s="10" t="s">
        <v>120</v>
      </c>
      <c r="R19" s="10" t="s">
        <v>121</v>
      </c>
      <c r="S19" s="6" t="s">
        <v>37</v>
      </c>
      <c r="T19" s="10" t="s">
        <v>122</v>
      </c>
      <c r="U19" s="51">
        <v>0.95</v>
      </c>
      <c r="V19" s="6" t="s">
        <v>39</v>
      </c>
      <c r="W19" s="10" t="s">
        <v>88</v>
      </c>
      <c r="X19" s="22"/>
    </row>
    <row r="20" s="2" customFormat="true" ht="50" customHeight="true" spans="1:24">
      <c r="A20" s="6">
        <v>16</v>
      </c>
      <c r="B20" s="10" t="s">
        <v>40</v>
      </c>
      <c r="C20" s="10" t="s">
        <v>88</v>
      </c>
      <c r="D20" s="10" t="s">
        <v>89</v>
      </c>
      <c r="E20" s="10" t="s">
        <v>123</v>
      </c>
      <c r="F20" s="9" t="s">
        <v>50</v>
      </c>
      <c r="G20" s="22" t="s">
        <v>33</v>
      </c>
      <c r="H20" s="10">
        <v>40</v>
      </c>
      <c r="I20" s="10" t="s">
        <v>51</v>
      </c>
      <c r="J20" s="28">
        <f t="shared" si="0"/>
        <v>5.2</v>
      </c>
      <c r="K20" s="28">
        <f t="shared" si="1"/>
        <v>5.2</v>
      </c>
      <c r="L20" s="35">
        <v>0</v>
      </c>
      <c r="M20" s="10">
        <v>3</v>
      </c>
      <c r="N20" s="10">
        <v>14</v>
      </c>
      <c r="O20" s="10">
        <v>30</v>
      </c>
      <c r="P20" s="10">
        <v>120</v>
      </c>
      <c r="Q20" s="10" t="s">
        <v>124</v>
      </c>
      <c r="R20" s="10" t="s">
        <v>125</v>
      </c>
      <c r="S20" s="6" t="s">
        <v>37</v>
      </c>
      <c r="T20" s="10" t="s">
        <v>126</v>
      </c>
      <c r="U20" s="51">
        <v>0.95</v>
      </c>
      <c r="V20" s="6" t="s">
        <v>39</v>
      </c>
      <c r="W20" s="10" t="s">
        <v>88</v>
      </c>
      <c r="X20" s="22"/>
    </row>
    <row r="21" s="2" customFormat="true" ht="50" customHeight="true" spans="1:24">
      <c r="A21" s="6">
        <v>17</v>
      </c>
      <c r="B21" s="8" t="s">
        <v>40</v>
      </c>
      <c r="C21" s="8" t="s">
        <v>127</v>
      </c>
      <c r="D21" s="8" t="s">
        <v>128</v>
      </c>
      <c r="E21" s="8" t="s">
        <v>129</v>
      </c>
      <c r="F21" s="6" t="s">
        <v>50</v>
      </c>
      <c r="G21" s="24" t="s">
        <v>33</v>
      </c>
      <c r="H21" s="8">
        <v>40</v>
      </c>
      <c r="I21" s="6" t="s">
        <v>51</v>
      </c>
      <c r="J21" s="28">
        <f t="shared" si="0"/>
        <v>5.2</v>
      </c>
      <c r="K21" s="28">
        <f t="shared" si="1"/>
        <v>5.2</v>
      </c>
      <c r="L21" s="8">
        <v>0</v>
      </c>
      <c r="M21" s="8">
        <v>5</v>
      </c>
      <c r="N21" s="8">
        <v>21</v>
      </c>
      <c r="O21" s="8">
        <v>45</v>
      </c>
      <c r="P21" s="8">
        <v>201</v>
      </c>
      <c r="Q21" s="6" t="s">
        <v>124</v>
      </c>
      <c r="R21" s="6" t="s">
        <v>125</v>
      </c>
      <c r="S21" s="6" t="s">
        <v>37</v>
      </c>
      <c r="T21" s="6" t="s">
        <v>130</v>
      </c>
      <c r="U21" s="51">
        <v>0.95</v>
      </c>
      <c r="V21" s="6" t="s">
        <v>39</v>
      </c>
      <c r="W21" s="6" t="s">
        <v>131</v>
      </c>
      <c r="X21" s="24"/>
    </row>
    <row r="22" s="2" customFormat="true" ht="50" customHeight="true" spans="1:24">
      <c r="A22" s="6">
        <v>18</v>
      </c>
      <c r="B22" s="8" t="s">
        <v>40</v>
      </c>
      <c r="C22" s="8" t="s">
        <v>127</v>
      </c>
      <c r="D22" s="8" t="s">
        <v>132</v>
      </c>
      <c r="E22" s="8" t="s">
        <v>133</v>
      </c>
      <c r="F22" s="6" t="s">
        <v>50</v>
      </c>
      <c r="G22" s="24" t="s">
        <v>33</v>
      </c>
      <c r="H22" s="8">
        <v>50</v>
      </c>
      <c r="I22" s="6" t="s">
        <v>51</v>
      </c>
      <c r="J22" s="28">
        <f t="shared" si="0"/>
        <v>6.5</v>
      </c>
      <c r="K22" s="28">
        <f t="shared" si="1"/>
        <v>6.5</v>
      </c>
      <c r="L22" s="8">
        <v>0</v>
      </c>
      <c r="M22" s="8">
        <v>5</v>
      </c>
      <c r="N22" s="8">
        <v>23</v>
      </c>
      <c r="O22" s="8">
        <v>67</v>
      </c>
      <c r="P22" s="8">
        <v>257</v>
      </c>
      <c r="Q22" s="6" t="s">
        <v>110</v>
      </c>
      <c r="R22" s="6" t="s">
        <v>111</v>
      </c>
      <c r="S22" s="6" t="s">
        <v>37</v>
      </c>
      <c r="T22" s="6" t="s">
        <v>134</v>
      </c>
      <c r="U22" s="51">
        <v>0.95</v>
      </c>
      <c r="V22" s="6" t="s">
        <v>39</v>
      </c>
      <c r="W22" s="6" t="s">
        <v>131</v>
      </c>
      <c r="X22" s="24"/>
    </row>
    <row r="23" s="2" customFormat="true" ht="50" customHeight="true" spans="1:24">
      <c r="A23" s="6">
        <v>19</v>
      </c>
      <c r="B23" s="8" t="s">
        <v>40</v>
      </c>
      <c r="C23" s="6" t="s">
        <v>127</v>
      </c>
      <c r="D23" s="6" t="s">
        <v>135</v>
      </c>
      <c r="E23" s="6" t="s">
        <v>136</v>
      </c>
      <c r="F23" s="6" t="s">
        <v>137</v>
      </c>
      <c r="G23" s="24" t="s">
        <v>33</v>
      </c>
      <c r="H23" s="6">
        <v>300</v>
      </c>
      <c r="I23" s="6" t="s">
        <v>44</v>
      </c>
      <c r="J23" s="36">
        <v>4.6</v>
      </c>
      <c r="K23" s="36">
        <v>4.6</v>
      </c>
      <c r="L23" s="6">
        <v>0</v>
      </c>
      <c r="M23" s="6">
        <v>7</v>
      </c>
      <c r="N23" s="6">
        <v>31</v>
      </c>
      <c r="O23" s="6">
        <v>138</v>
      </c>
      <c r="P23" s="6">
        <v>650</v>
      </c>
      <c r="Q23" s="6" t="s">
        <v>138</v>
      </c>
      <c r="R23" s="6" t="s">
        <v>139</v>
      </c>
      <c r="S23" s="6" t="s">
        <v>37</v>
      </c>
      <c r="T23" s="6" t="s">
        <v>140</v>
      </c>
      <c r="U23" s="51">
        <v>0.95</v>
      </c>
      <c r="V23" s="6" t="s">
        <v>39</v>
      </c>
      <c r="W23" s="6" t="s">
        <v>141</v>
      </c>
      <c r="X23" s="24"/>
    </row>
    <row r="24" s="2" customFormat="true" ht="50" customHeight="true" spans="1:24">
      <c r="A24" s="6">
        <v>20</v>
      </c>
      <c r="B24" s="8" t="s">
        <v>40</v>
      </c>
      <c r="C24" s="8" t="s">
        <v>127</v>
      </c>
      <c r="D24" s="8" t="s">
        <v>142</v>
      </c>
      <c r="E24" s="8" t="s">
        <v>143</v>
      </c>
      <c r="F24" s="6" t="s">
        <v>50</v>
      </c>
      <c r="G24" s="24" t="s">
        <v>33</v>
      </c>
      <c r="H24" s="15">
        <v>90</v>
      </c>
      <c r="I24" s="6" t="s">
        <v>51</v>
      </c>
      <c r="J24" s="28">
        <f>H24*0.13</f>
        <v>11.7</v>
      </c>
      <c r="K24" s="28">
        <f>H24*0.13</f>
        <v>11.7</v>
      </c>
      <c r="L24" s="15">
        <v>0</v>
      </c>
      <c r="M24" s="15">
        <v>19</v>
      </c>
      <c r="N24" s="15">
        <v>53</v>
      </c>
      <c r="O24" s="15">
        <v>80</v>
      </c>
      <c r="P24" s="15">
        <v>369</v>
      </c>
      <c r="Q24" s="6" t="s">
        <v>115</v>
      </c>
      <c r="R24" s="6" t="s">
        <v>116</v>
      </c>
      <c r="S24" s="6" t="s">
        <v>37</v>
      </c>
      <c r="T24" s="6" t="s">
        <v>144</v>
      </c>
      <c r="U24" s="51">
        <v>0.95</v>
      </c>
      <c r="V24" s="6" t="s">
        <v>39</v>
      </c>
      <c r="W24" s="6" t="s">
        <v>131</v>
      </c>
      <c r="X24" s="24"/>
    </row>
    <row r="25" s="2" customFormat="true" ht="50" customHeight="true" spans="1:24">
      <c r="A25" s="6">
        <v>21</v>
      </c>
      <c r="B25" s="10" t="s">
        <v>28</v>
      </c>
      <c r="C25" s="8" t="s">
        <v>127</v>
      </c>
      <c r="D25" s="8" t="s">
        <v>145</v>
      </c>
      <c r="E25" s="8" t="s">
        <v>146</v>
      </c>
      <c r="F25" s="6" t="s">
        <v>50</v>
      </c>
      <c r="G25" s="24" t="s">
        <v>33</v>
      </c>
      <c r="H25" s="8">
        <v>50</v>
      </c>
      <c r="I25" s="6" t="s">
        <v>51</v>
      </c>
      <c r="J25" s="28">
        <f>H25*0.13</f>
        <v>6.5</v>
      </c>
      <c r="K25" s="28">
        <f>H25*0.13</f>
        <v>6.5</v>
      </c>
      <c r="L25" s="8">
        <v>0</v>
      </c>
      <c r="M25" s="8">
        <v>4</v>
      </c>
      <c r="N25" s="8">
        <v>14</v>
      </c>
      <c r="O25" s="8">
        <v>67</v>
      </c>
      <c r="P25" s="8">
        <v>266</v>
      </c>
      <c r="Q25" s="6" t="s">
        <v>110</v>
      </c>
      <c r="R25" s="6" t="s">
        <v>111</v>
      </c>
      <c r="S25" s="6" t="s">
        <v>37</v>
      </c>
      <c r="T25" s="6" t="s">
        <v>147</v>
      </c>
      <c r="U25" s="51">
        <v>0.95</v>
      </c>
      <c r="V25" s="6" t="s">
        <v>39</v>
      </c>
      <c r="W25" s="6" t="s">
        <v>131</v>
      </c>
      <c r="X25" s="24"/>
    </row>
    <row r="26" s="2" customFormat="true" ht="50" customHeight="true" spans="1:24">
      <c r="A26" s="6">
        <v>22</v>
      </c>
      <c r="B26" s="10" t="s">
        <v>99</v>
      </c>
      <c r="C26" s="6" t="s">
        <v>127</v>
      </c>
      <c r="D26" s="6" t="s">
        <v>148</v>
      </c>
      <c r="E26" s="6" t="s">
        <v>149</v>
      </c>
      <c r="F26" s="6" t="s">
        <v>150</v>
      </c>
      <c r="G26" s="6" t="s">
        <v>75</v>
      </c>
      <c r="H26" s="6">
        <v>1</v>
      </c>
      <c r="I26" s="6" t="s">
        <v>151</v>
      </c>
      <c r="J26" s="31">
        <v>13</v>
      </c>
      <c r="K26" s="31">
        <v>13</v>
      </c>
      <c r="L26" s="6">
        <v>0</v>
      </c>
      <c r="M26" s="6">
        <v>7</v>
      </c>
      <c r="N26" s="6">
        <v>25</v>
      </c>
      <c r="O26" s="6">
        <v>28</v>
      </c>
      <c r="P26" s="6">
        <v>115</v>
      </c>
      <c r="Q26" s="6" t="s">
        <v>152</v>
      </c>
      <c r="R26" s="6" t="s">
        <v>153</v>
      </c>
      <c r="S26" s="6" t="s">
        <v>37</v>
      </c>
      <c r="T26" s="6" t="s">
        <v>154</v>
      </c>
      <c r="U26" s="51">
        <v>0.95</v>
      </c>
      <c r="V26" s="6" t="s">
        <v>39</v>
      </c>
      <c r="W26" s="6" t="s">
        <v>131</v>
      </c>
      <c r="X26" s="24"/>
    </row>
    <row r="27" s="2" customFormat="true" ht="50" customHeight="true" spans="1:24">
      <c r="A27" s="6">
        <v>23</v>
      </c>
      <c r="B27" s="11" t="s">
        <v>40</v>
      </c>
      <c r="C27" s="11" t="s">
        <v>155</v>
      </c>
      <c r="D27" s="11" t="s">
        <v>156</v>
      </c>
      <c r="E27" s="11" t="s">
        <v>157</v>
      </c>
      <c r="F27" s="11" t="s">
        <v>50</v>
      </c>
      <c r="G27" s="11" t="s">
        <v>33</v>
      </c>
      <c r="H27" s="11">
        <v>55</v>
      </c>
      <c r="I27" s="11" t="s">
        <v>51</v>
      </c>
      <c r="J27" s="28">
        <f>H27*0.13</f>
        <v>7.15</v>
      </c>
      <c r="K27" s="28">
        <f>H27*0.13</f>
        <v>7.15</v>
      </c>
      <c r="L27" s="11">
        <v>0</v>
      </c>
      <c r="M27" s="11">
        <v>3</v>
      </c>
      <c r="N27" s="11">
        <v>10</v>
      </c>
      <c r="O27" s="11">
        <v>63</v>
      </c>
      <c r="P27" s="11">
        <v>286</v>
      </c>
      <c r="Q27" s="11" t="s">
        <v>85</v>
      </c>
      <c r="R27" s="41" t="s">
        <v>86</v>
      </c>
      <c r="S27" s="6" t="s">
        <v>37</v>
      </c>
      <c r="T27" s="41" t="s">
        <v>158</v>
      </c>
      <c r="U27" s="51">
        <v>0.95</v>
      </c>
      <c r="V27" s="6" t="s">
        <v>39</v>
      </c>
      <c r="W27" s="11" t="s">
        <v>155</v>
      </c>
      <c r="X27" s="11"/>
    </row>
    <row r="28" s="2" customFormat="true" ht="50" customHeight="true" spans="1:24">
      <c r="A28" s="6">
        <v>24</v>
      </c>
      <c r="B28" s="11" t="s">
        <v>40</v>
      </c>
      <c r="C28" s="11" t="s">
        <v>155</v>
      </c>
      <c r="D28" s="11" t="s">
        <v>159</v>
      </c>
      <c r="E28" s="11" t="s">
        <v>160</v>
      </c>
      <c r="F28" s="11" t="s">
        <v>50</v>
      </c>
      <c r="G28" s="11" t="s">
        <v>33</v>
      </c>
      <c r="H28" s="11">
        <v>60</v>
      </c>
      <c r="I28" s="11" t="s">
        <v>51</v>
      </c>
      <c r="J28" s="28">
        <f>H28*0.13</f>
        <v>7.8</v>
      </c>
      <c r="K28" s="28">
        <f>H28*0.13</f>
        <v>7.8</v>
      </c>
      <c r="L28" s="11">
        <v>0</v>
      </c>
      <c r="M28" s="11">
        <v>5</v>
      </c>
      <c r="N28" s="11">
        <v>15</v>
      </c>
      <c r="O28" s="11">
        <v>78</v>
      </c>
      <c r="P28" s="11">
        <v>359</v>
      </c>
      <c r="Q28" s="11" t="s">
        <v>161</v>
      </c>
      <c r="R28" s="11" t="s">
        <v>162</v>
      </c>
      <c r="S28" s="6" t="s">
        <v>37</v>
      </c>
      <c r="T28" s="41" t="s">
        <v>158</v>
      </c>
      <c r="U28" s="51">
        <v>0.95</v>
      </c>
      <c r="V28" s="6" t="s">
        <v>39</v>
      </c>
      <c r="W28" s="11" t="s">
        <v>155</v>
      </c>
      <c r="X28" s="11"/>
    </row>
    <row r="29" s="2" customFormat="true" ht="50" customHeight="true" spans="1:24">
      <c r="A29" s="6">
        <v>25</v>
      </c>
      <c r="B29" s="6" t="s">
        <v>40</v>
      </c>
      <c r="C29" s="6" t="s">
        <v>155</v>
      </c>
      <c r="D29" s="6" t="s">
        <v>163</v>
      </c>
      <c r="E29" s="6" t="s">
        <v>164</v>
      </c>
      <c r="F29" s="6" t="s">
        <v>50</v>
      </c>
      <c r="G29" s="6" t="s">
        <v>33</v>
      </c>
      <c r="H29" s="6">
        <v>70</v>
      </c>
      <c r="I29" s="6" t="s">
        <v>51</v>
      </c>
      <c r="J29" s="28">
        <f>H29*0.13</f>
        <v>9.1</v>
      </c>
      <c r="K29" s="28">
        <f>H29*0.13</f>
        <v>9.1</v>
      </c>
      <c r="L29" s="6">
        <v>0</v>
      </c>
      <c r="M29" s="10">
        <v>10</v>
      </c>
      <c r="N29" s="10">
        <v>36</v>
      </c>
      <c r="O29" s="10">
        <v>162</v>
      </c>
      <c r="P29" s="10">
        <v>720</v>
      </c>
      <c r="Q29" s="6" t="s">
        <v>120</v>
      </c>
      <c r="R29" s="6" t="s">
        <v>121</v>
      </c>
      <c r="S29" s="6" t="s">
        <v>37</v>
      </c>
      <c r="T29" s="10" t="s">
        <v>158</v>
      </c>
      <c r="U29" s="51">
        <v>0.95</v>
      </c>
      <c r="V29" s="6" t="s">
        <v>39</v>
      </c>
      <c r="W29" s="6" t="s">
        <v>155</v>
      </c>
      <c r="X29" s="6"/>
    </row>
    <row r="30" s="2" customFormat="true" ht="50" customHeight="true" spans="1:24">
      <c r="A30" s="6">
        <v>26</v>
      </c>
      <c r="B30" s="6" t="s">
        <v>40</v>
      </c>
      <c r="C30" s="6" t="s">
        <v>155</v>
      </c>
      <c r="D30" s="6" t="s">
        <v>163</v>
      </c>
      <c r="E30" s="6" t="s">
        <v>157</v>
      </c>
      <c r="F30" s="6" t="s">
        <v>50</v>
      </c>
      <c r="G30" s="6" t="s">
        <v>33</v>
      </c>
      <c r="H30" s="6">
        <v>50</v>
      </c>
      <c r="I30" s="6" t="s">
        <v>51</v>
      </c>
      <c r="J30" s="28">
        <f>H30*0.13</f>
        <v>6.5</v>
      </c>
      <c r="K30" s="28">
        <f>H30*0.13</f>
        <v>6.5</v>
      </c>
      <c r="L30" s="6">
        <v>0</v>
      </c>
      <c r="M30" s="10">
        <v>10</v>
      </c>
      <c r="N30" s="10">
        <v>42</v>
      </c>
      <c r="O30" s="10">
        <v>92</v>
      </c>
      <c r="P30" s="10">
        <v>420</v>
      </c>
      <c r="Q30" s="6" t="s">
        <v>110</v>
      </c>
      <c r="R30" s="6" t="s">
        <v>111</v>
      </c>
      <c r="S30" s="6" t="s">
        <v>37</v>
      </c>
      <c r="T30" s="10" t="s">
        <v>158</v>
      </c>
      <c r="U30" s="51">
        <v>0.95</v>
      </c>
      <c r="V30" s="6" t="s">
        <v>39</v>
      </c>
      <c r="W30" s="6" t="s">
        <v>155</v>
      </c>
      <c r="X30" s="6"/>
    </row>
    <row r="31" s="2" customFormat="true" ht="50" customHeight="true" spans="1:24">
      <c r="A31" s="6">
        <v>27</v>
      </c>
      <c r="B31" s="10" t="s">
        <v>63</v>
      </c>
      <c r="C31" s="6" t="s">
        <v>155</v>
      </c>
      <c r="D31" s="6" t="s">
        <v>165</v>
      </c>
      <c r="E31" s="6" t="s">
        <v>166</v>
      </c>
      <c r="F31" s="6" t="s">
        <v>167</v>
      </c>
      <c r="G31" s="6" t="s">
        <v>33</v>
      </c>
      <c r="H31" s="6">
        <v>1</v>
      </c>
      <c r="I31" s="6" t="s">
        <v>151</v>
      </c>
      <c r="J31" s="28">
        <v>36</v>
      </c>
      <c r="K31" s="28">
        <v>36</v>
      </c>
      <c r="L31" s="6">
        <v>0</v>
      </c>
      <c r="M31" s="10">
        <v>6</v>
      </c>
      <c r="N31" s="10">
        <v>21</v>
      </c>
      <c r="O31" s="10">
        <v>58</v>
      </c>
      <c r="P31" s="10">
        <v>280</v>
      </c>
      <c r="Q31" s="6" t="s">
        <v>168</v>
      </c>
      <c r="R31" s="6" t="s">
        <v>169</v>
      </c>
      <c r="S31" s="6" t="s">
        <v>37</v>
      </c>
      <c r="T31" s="10" t="s">
        <v>170</v>
      </c>
      <c r="U31" s="51">
        <v>0.95</v>
      </c>
      <c r="V31" s="6" t="s">
        <v>39</v>
      </c>
      <c r="W31" s="6" t="s">
        <v>155</v>
      </c>
      <c r="X31" s="6"/>
    </row>
    <row r="32" s="2" customFormat="true" ht="50" customHeight="true" spans="1:24">
      <c r="A32" s="6">
        <v>28</v>
      </c>
      <c r="B32" s="11" t="s">
        <v>40</v>
      </c>
      <c r="C32" s="11" t="s">
        <v>155</v>
      </c>
      <c r="D32" s="11" t="s">
        <v>171</v>
      </c>
      <c r="E32" s="11" t="s">
        <v>172</v>
      </c>
      <c r="F32" s="11" t="s">
        <v>50</v>
      </c>
      <c r="G32" s="11" t="s">
        <v>33</v>
      </c>
      <c r="H32" s="11">
        <v>120</v>
      </c>
      <c r="I32" s="11" t="s">
        <v>51</v>
      </c>
      <c r="J32" s="28">
        <v>15.6</v>
      </c>
      <c r="K32" s="28">
        <v>15.6</v>
      </c>
      <c r="L32" s="11">
        <v>0</v>
      </c>
      <c r="M32" s="41">
        <v>8</v>
      </c>
      <c r="N32" s="41">
        <v>22</v>
      </c>
      <c r="O32" s="41">
        <v>145</v>
      </c>
      <c r="P32" s="41">
        <v>632</v>
      </c>
      <c r="Q32" s="11" t="s">
        <v>173</v>
      </c>
      <c r="R32" s="11" t="s">
        <v>174</v>
      </c>
      <c r="S32" s="6" t="s">
        <v>37</v>
      </c>
      <c r="T32" s="41" t="s">
        <v>158</v>
      </c>
      <c r="U32" s="51">
        <v>0.95</v>
      </c>
      <c r="V32" s="6" t="s">
        <v>39</v>
      </c>
      <c r="W32" s="11" t="s">
        <v>155</v>
      </c>
      <c r="X32" s="11"/>
    </row>
    <row r="33" s="2" customFormat="true" ht="50" customHeight="true" spans="1:24">
      <c r="A33" s="6">
        <v>29</v>
      </c>
      <c r="B33" s="6" t="s">
        <v>40</v>
      </c>
      <c r="C33" s="6" t="s">
        <v>155</v>
      </c>
      <c r="D33" s="6" t="s">
        <v>175</v>
      </c>
      <c r="E33" s="6" t="s">
        <v>176</v>
      </c>
      <c r="F33" s="6" t="s">
        <v>50</v>
      </c>
      <c r="G33" s="6" t="s">
        <v>33</v>
      </c>
      <c r="H33" s="6">
        <v>120</v>
      </c>
      <c r="I33" s="6" t="s">
        <v>51</v>
      </c>
      <c r="J33" s="28">
        <v>15.6</v>
      </c>
      <c r="K33" s="28">
        <v>15.6</v>
      </c>
      <c r="L33" s="6">
        <v>0</v>
      </c>
      <c r="M33" s="10">
        <v>19</v>
      </c>
      <c r="N33" s="6">
        <v>69</v>
      </c>
      <c r="O33" s="6">
        <v>142</v>
      </c>
      <c r="P33" s="6">
        <v>613</v>
      </c>
      <c r="Q33" s="6" t="s">
        <v>173</v>
      </c>
      <c r="R33" s="10" t="s">
        <v>174</v>
      </c>
      <c r="S33" s="6" t="s">
        <v>37</v>
      </c>
      <c r="T33" s="10" t="s">
        <v>158</v>
      </c>
      <c r="U33" s="51">
        <v>0.95</v>
      </c>
      <c r="V33" s="6" t="s">
        <v>39</v>
      </c>
      <c r="W33" s="6" t="s">
        <v>155</v>
      </c>
      <c r="X33" s="6"/>
    </row>
    <row r="34" s="2" customFormat="true" ht="50" customHeight="true" spans="1:24">
      <c r="A34" s="6">
        <v>30</v>
      </c>
      <c r="B34" s="6" t="s">
        <v>40</v>
      </c>
      <c r="C34" s="6" t="s">
        <v>155</v>
      </c>
      <c r="D34" s="6" t="s">
        <v>163</v>
      </c>
      <c r="E34" s="6" t="s">
        <v>157</v>
      </c>
      <c r="F34" s="6" t="s">
        <v>43</v>
      </c>
      <c r="G34" s="6" t="s">
        <v>33</v>
      </c>
      <c r="H34" s="6">
        <v>1300</v>
      </c>
      <c r="I34" s="6" t="s">
        <v>44</v>
      </c>
      <c r="J34" s="32">
        <v>20.5</v>
      </c>
      <c r="K34" s="32">
        <v>20.5</v>
      </c>
      <c r="L34" s="6">
        <v>0</v>
      </c>
      <c r="M34" s="10">
        <v>10</v>
      </c>
      <c r="N34" s="10">
        <v>42</v>
      </c>
      <c r="O34" s="10">
        <v>92</v>
      </c>
      <c r="P34" s="10">
        <v>420</v>
      </c>
      <c r="Q34" s="6" t="s">
        <v>177</v>
      </c>
      <c r="R34" s="6" t="s">
        <v>178</v>
      </c>
      <c r="S34" s="6" t="s">
        <v>37</v>
      </c>
      <c r="T34" s="10" t="s">
        <v>158</v>
      </c>
      <c r="U34" s="51">
        <v>0.95</v>
      </c>
      <c r="V34" s="6" t="s">
        <v>39</v>
      </c>
      <c r="W34" s="6" t="s">
        <v>155</v>
      </c>
      <c r="X34" s="6"/>
    </row>
    <row r="35" s="2" customFormat="true" ht="50" customHeight="true" spans="1:24">
      <c r="A35" s="6">
        <v>31</v>
      </c>
      <c r="B35" s="10" t="s">
        <v>28</v>
      </c>
      <c r="C35" s="6" t="s">
        <v>155</v>
      </c>
      <c r="D35" s="6" t="s">
        <v>179</v>
      </c>
      <c r="E35" s="6" t="s">
        <v>180</v>
      </c>
      <c r="F35" s="6" t="s">
        <v>181</v>
      </c>
      <c r="G35" s="6" t="s">
        <v>33</v>
      </c>
      <c r="H35" s="6">
        <v>30</v>
      </c>
      <c r="I35" s="6" t="s">
        <v>44</v>
      </c>
      <c r="J35" s="6">
        <v>7.5</v>
      </c>
      <c r="K35" s="6">
        <v>7.5</v>
      </c>
      <c r="L35" s="6">
        <v>0</v>
      </c>
      <c r="M35" s="10">
        <v>7</v>
      </c>
      <c r="N35" s="10">
        <v>21</v>
      </c>
      <c r="O35" s="10">
        <v>66</v>
      </c>
      <c r="P35" s="10">
        <v>263</v>
      </c>
      <c r="Q35" s="6" t="s">
        <v>182</v>
      </c>
      <c r="R35" s="6" t="s">
        <v>183</v>
      </c>
      <c r="S35" s="6" t="s">
        <v>37</v>
      </c>
      <c r="T35" s="10" t="s">
        <v>184</v>
      </c>
      <c r="U35" s="51">
        <v>0.95</v>
      </c>
      <c r="V35" s="6" t="s">
        <v>39</v>
      </c>
      <c r="W35" s="6" t="s">
        <v>155</v>
      </c>
      <c r="X35" s="17"/>
    </row>
    <row r="36" s="2" customFormat="true" ht="50" customHeight="true" spans="1:24">
      <c r="A36" s="6">
        <v>32</v>
      </c>
      <c r="B36" s="10" t="s">
        <v>28</v>
      </c>
      <c r="C36" s="6" t="s">
        <v>155</v>
      </c>
      <c r="D36" s="6" t="s">
        <v>179</v>
      </c>
      <c r="E36" s="6" t="s">
        <v>180</v>
      </c>
      <c r="F36" s="6" t="s">
        <v>67</v>
      </c>
      <c r="G36" s="6" t="s">
        <v>33</v>
      </c>
      <c r="H36" s="6">
        <v>140</v>
      </c>
      <c r="I36" s="6" t="s">
        <v>34</v>
      </c>
      <c r="J36" s="6">
        <v>7</v>
      </c>
      <c r="K36" s="6">
        <v>7</v>
      </c>
      <c r="L36" s="6">
        <v>0</v>
      </c>
      <c r="M36" s="10">
        <v>7</v>
      </c>
      <c r="N36" s="10">
        <v>21</v>
      </c>
      <c r="O36" s="10">
        <v>66</v>
      </c>
      <c r="P36" s="10">
        <v>263</v>
      </c>
      <c r="Q36" s="6" t="s">
        <v>185</v>
      </c>
      <c r="R36" s="6" t="s">
        <v>186</v>
      </c>
      <c r="S36" s="6" t="s">
        <v>37</v>
      </c>
      <c r="T36" s="10" t="s">
        <v>184</v>
      </c>
      <c r="U36" s="51">
        <v>0.95</v>
      </c>
      <c r="V36" s="6" t="s">
        <v>39</v>
      </c>
      <c r="W36" s="6" t="s">
        <v>155</v>
      </c>
      <c r="X36" s="6"/>
    </row>
    <row r="37" s="2" customFormat="true" ht="84" customHeight="true" spans="1:24">
      <c r="A37" s="6">
        <v>33</v>
      </c>
      <c r="B37" s="6" t="s">
        <v>40</v>
      </c>
      <c r="C37" s="6" t="s">
        <v>187</v>
      </c>
      <c r="D37" s="6" t="s">
        <v>188</v>
      </c>
      <c r="E37" s="6" t="s">
        <v>189</v>
      </c>
      <c r="F37" s="6" t="s">
        <v>43</v>
      </c>
      <c r="G37" s="6" t="s">
        <v>33</v>
      </c>
      <c r="H37" s="6">
        <v>770</v>
      </c>
      <c r="I37" s="6" t="s">
        <v>34</v>
      </c>
      <c r="J37" s="37">
        <v>49</v>
      </c>
      <c r="K37" s="32">
        <v>49</v>
      </c>
      <c r="L37" s="6">
        <v>0</v>
      </c>
      <c r="M37" s="6">
        <v>1</v>
      </c>
      <c r="N37" s="6">
        <v>7</v>
      </c>
      <c r="O37" s="6">
        <v>18</v>
      </c>
      <c r="P37" s="6">
        <v>63</v>
      </c>
      <c r="Q37" s="44" t="s">
        <v>190</v>
      </c>
      <c r="R37" s="6" t="s">
        <v>191</v>
      </c>
      <c r="S37" s="6" t="s">
        <v>37</v>
      </c>
      <c r="T37" s="45" t="s">
        <v>192</v>
      </c>
      <c r="U37" s="51">
        <v>0.95</v>
      </c>
      <c r="V37" s="6" t="s">
        <v>39</v>
      </c>
      <c r="W37" s="45" t="s">
        <v>187</v>
      </c>
      <c r="X37" s="53"/>
    </row>
    <row r="38" s="2" customFormat="true" ht="92" customHeight="true" spans="1:24">
      <c r="A38" s="6">
        <v>34</v>
      </c>
      <c r="B38" s="12" t="s">
        <v>40</v>
      </c>
      <c r="C38" s="12" t="s">
        <v>187</v>
      </c>
      <c r="D38" s="6" t="s">
        <v>193</v>
      </c>
      <c r="E38" s="6" t="s">
        <v>194</v>
      </c>
      <c r="F38" s="6" t="s">
        <v>195</v>
      </c>
      <c r="G38" s="6" t="s">
        <v>33</v>
      </c>
      <c r="H38" s="6">
        <v>1276</v>
      </c>
      <c r="I38" s="6" t="s">
        <v>44</v>
      </c>
      <c r="J38" s="37">
        <v>24</v>
      </c>
      <c r="K38" s="32">
        <v>24</v>
      </c>
      <c r="L38" s="6">
        <v>0</v>
      </c>
      <c r="M38" s="6">
        <v>2</v>
      </c>
      <c r="N38" s="6">
        <v>5</v>
      </c>
      <c r="O38" s="6">
        <v>70</v>
      </c>
      <c r="P38" s="6">
        <v>240</v>
      </c>
      <c r="Q38" s="44" t="s">
        <v>196</v>
      </c>
      <c r="R38" s="6" t="s">
        <v>197</v>
      </c>
      <c r="S38" s="6" t="s">
        <v>37</v>
      </c>
      <c r="T38" s="45" t="s">
        <v>198</v>
      </c>
      <c r="U38" s="51">
        <v>0.95</v>
      </c>
      <c r="V38" s="6" t="s">
        <v>39</v>
      </c>
      <c r="W38" s="45" t="s">
        <v>187</v>
      </c>
      <c r="X38" s="53"/>
    </row>
    <row r="39" s="2" customFormat="true" ht="50" customHeight="true" spans="1:24">
      <c r="A39" s="6">
        <v>35</v>
      </c>
      <c r="B39" s="12" t="s">
        <v>40</v>
      </c>
      <c r="C39" s="12" t="s">
        <v>187</v>
      </c>
      <c r="D39" s="6" t="s">
        <v>193</v>
      </c>
      <c r="E39" s="6" t="s">
        <v>194</v>
      </c>
      <c r="F39" s="12" t="s">
        <v>199</v>
      </c>
      <c r="G39" s="6" t="s">
        <v>33</v>
      </c>
      <c r="H39" s="12">
        <v>1</v>
      </c>
      <c r="I39" s="12" t="s">
        <v>151</v>
      </c>
      <c r="J39" s="38">
        <v>4</v>
      </c>
      <c r="K39" s="38">
        <v>4</v>
      </c>
      <c r="L39" s="12">
        <v>0</v>
      </c>
      <c r="M39" s="6">
        <v>2</v>
      </c>
      <c r="N39" s="6">
        <v>5</v>
      </c>
      <c r="O39" s="6">
        <v>96</v>
      </c>
      <c r="P39" s="6">
        <v>280</v>
      </c>
      <c r="Q39" s="6" t="s">
        <v>200</v>
      </c>
      <c r="R39" s="6" t="s">
        <v>201</v>
      </c>
      <c r="S39" s="6" t="s">
        <v>37</v>
      </c>
      <c r="T39" s="45" t="s">
        <v>198</v>
      </c>
      <c r="U39" s="51">
        <v>0.95</v>
      </c>
      <c r="V39" s="6" t="s">
        <v>39</v>
      </c>
      <c r="W39" s="45" t="s">
        <v>187</v>
      </c>
      <c r="X39" s="53"/>
    </row>
    <row r="40" s="2" customFormat="true" ht="50" customHeight="true" spans="1:24">
      <c r="A40" s="6">
        <v>36</v>
      </c>
      <c r="B40" s="12" t="s">
        <v>40</v>
      </c>
      <c r="C40" s="12" t="s">
        <v>187</v>
      </c>
      <c r="D40" s="6" t="s">
        <v>202</v>
      </c>
      <c r="E40" s="6" t="s">
        <v>203</v>
      </c>
      <c r="F40" s="6" t="s">
        <v>204</v>
      </c>
      <c r="G40" s="6" t="s">
        <v>33</v>
      </c>
      <c r="H40" s="6">
        <v>38</v>
      </c>
      <c r="I40" s="6" t="s">
        <v>51</v>
      </c>
      <c r="J40" s="28">
        <f>H40*0.13</f>
        <v>4.94</v>
      </c>
      <c r="K40" s="28">
        <f>H40*0.13</f>
        <v>4.94</v>
      </c>
      <c r="L40" s="6">
        <v>0</v>
      </c>
      <c r="M40" s="6">
        <v>3</v>
      </c>
      <c r="N40" s="6">
        <v>11</v>
      </c>
      <c r="O40" s="6">
        <v>69</v>
      </c>
      <c r="P40" s="6">
        <v>240</v>
      </c>
      <c r="Q40" s="44" t="s">
        <v>205</v>
      </c>
      <c r="R40" s="6" t="s">
        <v>206</v>
      </c>
      <c r="S40" s="6" t="s">
        <v>37</v>
      </c>
      <c r="T40" s="45" t="s">
        <v>207</v>
      </c>
      <c r="U40" s="51">
        <v>0.95</v>
      </c>
      <c r="V40" s="6" t="s">
        <v>39</v>
      </c>
      <c r="W40" s="45" t="s">
        <v>187</v>
      </c>
      <c r="X40" s="53"/>
    </row>
    <row r="41" s="2" customFormat="true" ht="50" customHeight="true" spans="1:24">
      <c r="A41" s="6">
        <v>37</v>
      </c>
      <c r="B41" s="6" t="s">
        <v>40</v>
      </c>
      <c r="C41" s="6" t="s">
        <v>187</v>
      </c>
      <c r="D41" s="6" t="s">
        <v>208</v>
      </c>
      <c r="E41" s="6" t="s">
        <v>209</v>
      </c>
      <c r="F41" s="6" t="s">
        <v>204</v>
      </c>
      <c r="G41" s="6" t="s">
        <v>33</v>
      </c>
      <c r="H41" s="6">
        <v>20</v>
      </c>
      <c r="I41" s="6" t="s">
        <v>51</v>
      </c>
      <c r="J41" s="28">
        <f>H41*0.13</f>
        <v>2.6</v>
      </c>
      <c r="K41" s="28">
        <f>H41*0.13</f>
        <v>2.6</v>
      </c>
      <c r="L41" s="6">
        <v>0</v>
      </c>
      <c r="M41" s="6">
        <v>2</v>
      </c>
      <c r="N41" s="6">
        <v>4</v>
      </c>
      <c r="O41" s="6">
        <v>20</v>
      </c>
      <c r="P41" s="6">
        <v>78</v>
      </c>
      <c r="Q41" s="44" t="s">
        <v>210</v>
      </c>
      <c r="R41" s="6" t="s">
        <v>211</v>
      </c>
      <c r="S41" s="6" t="s">
        <v>37</v>
      </c>
      <c r="T41" s="45" t="s">
        <v>212</v>
      </c>
      <c r="U41" s="51">
        <v>0.95</v>
      </c>
      <c r="V41" s="6" t="s">
        <v>39</v>
      </c>
      <c r="W41" s="45" t="s">
        <v>187</v>
      </c>
      <c r="X41" s="53"/>
    </row>
    <row r="42" s="2" customFormat="true" ht="50" customHeight="true" spans="1:24">
      <c r="A42" s="6">
        <v>38</v>
      </c>
      <c r="B42" s="13" t="s">
        <v>40</v>
      </c>
      <c r="C42" s="13" t="s">
        <v>213</v>
      </c>
      <c r="D42" s="13" t="s">
        <v>214</v>
      </c>
      <c r="E42" s="13" t="s">
        <v>215</v>
      </c>
      <c r="F42" s="13" t="s">
        <v>216</v>
      </c>
      <c r="G42" s="13" t="s">
        <v>75</v>
      </c>
      <c r="H42" s="13">
        <v>1</v>
      </c>
      <c r="I42" s="13" t="s">
        <v>151</v>
      </c>
      <c r="J42" s="39">
        <v>22.5</v>
      </c>
      <c r="K42" s="39">
        <v>22.5</v>
      </c>
      <c r="L42" s="13">
        <v>0</v>
      </c>
      <c r="M42" s="13">
        <v>7</v>
      </c>
      <c r="N42" s="13">
        <v>33</v>
      </c>
      <c r="O42" s="13">
        <v>63</v>
      </c>
      <c r="P42" s="13">
        <v>234</v>
      </c>
      <c r="Q42" s="13" t="s">
        <v>217</v>
      </c>
      <c r="R42" s="13" t="s">
        <v>218</v>
      </c>
      <c r="S42" s="6" t="s">
        <v>37</v>
      </c>
      <c r="T42" s="13" t="s">
        <v>219</v>
      </c>
      <c r="U42" s="51">
        <v>0.95</v>
      </c>
      <c r="V42" s="6" t="s">
        <v>39</v>
      </c>
      <c r="W42" s="13" t="s">
        <v>213</v>
      </c>
      <c r="X42" s="13"/>
    </row>
    <row r="43" s="2" customFormat="true" ht="50" customHeight="true" spans="1:24">
      <c r="A43" s="6">
        <v>39</v>
      </c>
      <c r="B43" s="14" t="s">
        <v>40</v>
      </c>
      <c r="C43" s="14" t="s">
        <v>220</v>
      </c>
      <c r="D43" s="14" t="s">
        <v>221</v>
      </c>
      <c r="E43" s="24" t="s">
        <v>222</v>
      </c>
      <c r="F43" s="24" t="s">
        <v>67</v>
      </c>
      <c r="G43" s="24" t="s">
        <v>33</v>
      </c>
      <c r="H43" s="24">
        <v>100</v>
      </c>
      <c r="I43" s="24" t="s">
        <v>34</v>
      </c>
      <c r="J43" s="40">
        <v>7</v>
      </c>
      <c r="K43" s="40">
        <v>7</v>
      </c>
      <c r="L43" s="24">
        <v>0</v>
      </c>
      <c r="M43" s="14">
        <v>6</v>
      </c>
      <c r="N43" s="14">
        <v>18</v>
      </c>
      <c r="O43" s="14">
        <v>75</v>
      </c>
      <c r="P43" s="14">
        <v>306</v>
      </c>
      <c r="Q43" s="14" t="s">
        <v>223</v>
      </c>
      <c r="R43" s="24" t="s">
        <v>186</v>
      </c>
      <c r="S43" s="6" t="s">
        <v>37</v>
      </c>
      <c r="T43" s="14" t="s">
        <v>224</v>
      </c>
      <c r="U43" s="51">
        <v>0.95</v>
      </c>
      <c r="V43" s="6" t="s">
        <v>39</v>
      </c>
      <c r="W43" s="54" t="s">
        <v>220</v>
      </c>
      <c r="X43" s="24"/>
    </row>
    <row r="44" s="2" customFormat="true" ht="50" customHeight="true" spans="1:24">
      <c r="A44" s="6">
        <v>40</v>
      </c>
      <c r="B44" s="14" t="s">
        <v>40</v>
      </c>
      <c r="C44" s="14" t="s">
        <v>220</v>
      </c>
      <c r="D44" s="14" t="s">
        <v>225</v>
      </c>
      <c r="E44" s="14" t="s">
        <v>226</v>
      </c>
      <c r="F44" s="14" t="s">
        <v>43</v>
      </c>
      <c r="G44" s="14" t="s">
        <v>33</v>
      </c>
      <c r="H44" s="14">
        <v>1290</v>
      </c>
      <c r="I44" s="14" t="s">
        <v>44</v>
      </c>
      <c r="J44" s="36">
        <v>17.43</v>
      </c>
      <c r="K44" s="36">
        <v>17.43</v>
      </c>
      <c r="L44" s="14">
        <v>0</v>
      </c>
      <c r="M44" s="14">
        <v>1</v>
      </c>
      <c r="N44" s="14">
        <v>8</v>
      </c>
      <c r="O44" s="14">
        <v>87</v>
      </c>
      <c r="P44" s="14">
        <v>392</v>
      </c>
      <c r="Q44" s="14" t="s">
        <v>227</v>
      </c>
      <c r="R44" s="14" t="s">
        <v>228</v>
      </c>
      <c r="S44" s="6" t="s">
        <v>37</v>
      </c>
      <c r="T44" s="14" t="s">
        <v>229</v>
      </c>
      <c r="U44" s="51">
        <v>0.95</v>
      </c>
      <c r="V44" s="6" t="s">
        <v>39</v>
      </c>
      <c r="W44" s="54" t="s">
        <v>220</v>
      </c>
      <c r="X44" s="14"/>
    </row>
    <row r="45" s="2" customFormat="true" ht="50" customHeight="true" spans="1:24">
      <c r="A45" s="6">
        <v>41</v>
      </c>
      <c r="B45" s="14" t="s">
        <v>40</v>
      </c>
      <c r="C45" s="14" t="s">
        <v>220</v>
      </c>
      <c r="D45" s="14" t="s">
        <v>230</v>
      </c>
      <c r="E45" s="14" t="s">
        <v>231</v>
      </c>
      <c r="F45" s="14" t="s">
        <v>43</v>
      </c>
      <c r="G45" s="14" t="s">
        <v>33</v>
      </c>
      <c r="H45" s="15">
        <v>215</v>
      </c>
      <c r="I45" s="15" t="s">
        <v>34</v>
      </c>
      <c r="J45" s="36">
        <v>14.4</v>
      </c>
      <c r="K45" s="36">
        <v>14.4</v>
      </c>
      <c r="L45" s="14">
        <v>0</v>
      </c>
      <c r="M45" s="14">
        <v>2</v>
      </c>
      <c r="N45" s="14">
        <v>8</v>
      </c>
      <c r="O45" s="14">
        <v>57</v>
      </c>
      <c r="P45" s="14">
        <v>241</v>
      </c>
      <c r="Q45" s="15" t="s">
        <v>232</v>
      </c>
      <c r="R45" s="14" t="s">
        <v>233</v>
      </c>
      <c r="S45" s="6" t="s">
        <v>37</v>
      </c>
      <c r="T45" s="14" t="s">
        <v>234</v>
      </c>
      <c r="U45" s="51">
        <v>0.95</v>
      </c>
      <c r="V45" s="6" t="s">
        <v>39</v>
      </c>
      <c r="W45" s="54" t="s">
        <v>220</v>
      </c>
      <c r="X45" s="14"/>
    </row>
    <row r="46" s="2" customFormat="true" ht="50" customHeight="true" spans="1:24">
      <c r="A46" s="6">
        <v>42</v>
      </c>
      <c r="B46" s="14" t="s">
        <v>63</v>
      </c>
      <c r="C46" s="14" t="s">
        <v>220</v>
      </c>
      <c r="D46" s="14" t="s">
        <v>235</v>
      </c>
      <c r="E46" s="14" t="s">
        <v>123</v>
      </c>
      <c r="F46" s="14" t="s">
        <v>236</v>
      </c>
      <c r="G46" s="14" t="s">
        <v>33</v>
      </c>
      <c r="H46" s="14">
        <v>5</v>
      </c>
      <c r="I46" s="14" t="s">
        <v>34</v>
      </c>
      <c r="J46" s="36">
        <v>6</v>
      </c>
      <c r="K46" s="36">
        <v>6</v>
      </c>
      <c r="L46" s="14">
        <v>0</v>
      </c>
      <c r="M46" s="14">
        <v>13</v>
      </c>
      <c r="N46" s="14">
        <v>34</v>
      </c>
      <c r="O46" s="14">
        <v>149</v>
      </c>
      <c r="P46" s="14">
        <v>590</v>
      </c>
      <c r="Q46" s="14" t="s">
        <v>237</v>
      </c>
      <c r="R46" s="14" t="s">
        <v>238</v>
      </c>
      <c r="S46" s="6" t="s">
        <v>37</v>
      </c>
      <c r="T46" s="14" t="s">
        <v>239</v>
      </c>
      <c r="U46" s="51">
        <v>0.95</v>
      </c>
      <c r="V46" s="6" t="s">
        <v>39</v>
      </c>
      <c r="W46" s="54" t="s">
        <v>220</v>
      </c>
      <c r="X46" s="14"/>
    </row>
    <row r="47" s="2" customFormat="true" ht="50" customHeight="true" spans="1:24">
      <c r="A47" s="6">
        <v>43</v>
      </c>
      <c r="B47" s="14" t="s">
        <v>40</v>
      </c>
      <c r="C47" s="14" t="s">
        <v>220</v>
      </c>
      <c r="D47" s="14" t="s">
        <v>240</v>
      </c>
      <c r="E47" s="14" t="s">
        <v>241</v>
      </c>
      <c r="F47" s="14" t="s">
        <v>105</v>
      </c>
      <c r="G47" s="14" t="s">
        <v>33</v>
      </c>
      <c r="H47" s="14">
        <v>150</v>
      </c>
      <c r="I47" s="14" t="s">
        <v>34</v>
      </c>
      <c r="J47" s="36">
        <v>9.48</v>
      </c>
      <c r="K47" s="36">
        <v>9.48</v>
      </c>
      <c r="L47" s="14">
        <v>0</v>
      </c>
      <c r="M47" s="14">
        <v>5</v>
      </c>
      <c r="N47" s="14">
        <v>16</v>
      </c>
      <c r="O47" s="14">
        <v>133</v>
      </c>
      <c r="P47" s="14">
        <v>518</v>
      </c>
      <c r="Q47" s="15" t="s">
        <v>242</v>
      </c>
      <c r="R47" s="14" t="s">
        <v>243</v>
      </c>
      <c r="S47" s="6" t="s">
        <v>37</v>
      </c>
      <c r="T47" s="14" t="s">
        <v>244</v>
      </c>
      <c r="U47" s="51">
        <v>0.95</v>
      </c>
      <c r="V47" s="6" t="s">
        <v>39</v>
      </c>
      <c r="W47" s="54" t="s">
        <v>220</v>
      </c>
      <c r="X47" s="14"/>
    </row>
    <row r="48" s="2" customFormat="true" ht="50" customHeight="true" spans="1:24">
      <c r="A48" s="6">
        <v>44</v>
      </c>
      <c r="B48" s="10" t="s">
        <v>99</v>
      </c>
      <c r="C48" s="14" t="s">
        <v>220</v>
      </c>
      <c r="D48" s="14" t="s">
        <v>245</v>
      </c>
      <c r="E48" s="14" t="s">
        <v>246</v>
      </c>
      <c r="F48" s="14" t="s">
        <v>247</v>
      </c>
      <c r="G48" s="14" t="s">
        <v>33</v>
      </c>
      <c r="H48" s="14">
        <v>40</v>
      </c>
      <c r="I48" s="14" t="s">
        <v>44</v>
      </c>
      <c r="J48" s="36">
        <v>13.39</v>
      </c>
      <c r="K48" s="36">
        <v>13.39</v>
      </c>
      <c r="L48" s="14">
        <v>0</v>
      </c>
      <c r="M48" s="14">
        <v>5</v>
      </c>
      <c r="N48" s="14">
        <v>21</v>
      </c>
      <c r="O48" s="14">
        <v>82</v>
      </c>
      <c r="P48" s="14">
        <v>327</v>
      </c>
      <c r="Q48" s="14" t="s">
        <v>248</v>
      </c>
      <c r="R48" s="14" t="s">
        <v>249</v>
      </c>
      <c r="S48" s="6" t="s">
        <v>37</v>
      </c>
      <c r="T48" s="14" t="s">
        <v>250</v>
      </c>
      <c r="U48" s="51">
        <v>0.95</v>
      </c>
      <c r="V48" s="6" t="s">
        <v>39</v>
      </c>
      <c r="W48" s="54" t="s">
        <v>220</v>
      </c>
      <c r="X48" s="14"/>
    </row>
    <row r="49" s="2" customFormat="true" ht="50" customHeight="true" spans="1:24">
      <c r="A49" s="6">
        <v>45</v>
      </c>
      <c r="B49" s="14" t="s">
        <v>40</v>
      </c>
      <c r="C49" s="14" t="s">
        <v>220</v>
      </c>
      <c r="D49" s="14" t="s">
        <v>251</v>
      </c>
      <c r="E49" s="14" t="s">
        <v>252</v>
      </c>
      <c r="F49" s="14" t="s">
        <v>43</v>
      </c>
      <c r="G49" s="14" t="s">
        <v>33</v>
      </c>
      <c r="H49" s="14">
        <v>609</v>
      </c>
      <c r="I49" s="14" t="s">
        <v>44</v>
      </c>
      <c r="J49" s="36">
        <v>8.16</v>
      </c>
      <c r="K49" s="36">
        <v>8.16</v>
      </c>
      <c r="L49" s="14">
        <v>0</v>
      </c>
      <c r="M49" s="14">
        <v>6</v>
      </c>
      <c r="N49" s="14">
        <v>18</v>
      </c>
      <c r="O49" s="14">
        <v>83</v>
      </c>
      <c r="P49" s="14">
        <v>354</v>
      </c>
      <c r="Q49" s="14" t="s">
        <v>253</v>
      </c>
      <c r="R49" s="14" t="s">
        <v>254</v>
      </c>
      <c r="S49" s="6" t="s">
        <v>37</v>
      </c>
      <c r="T49" s="14" t="s">
        <v>255</v>
      </c>
      <c r="U49" s="51">
        <v>0.95</v>
      </c>
      <c r="V49" s="6" t="s">
        <v>39</v>
      </c>
      <c r="W49" s="54" t="s">
        <v>220</v>
      </c>
      <c r="X49" s="14"/>
    </row>
    <row r="50" s="2" customFormat="true" ht="50" customHeight="true" spans="1:24">
      <c r="A50" s="6">
        <v>46</v>
      </c>
      <c r="B50" s="14" t="s">
        <v>40</v>
      </c>
      <c r="C50" s="14" t="s">
        <v>220</v>
      </c>
      <c r="D50" s="14" t="s">
        <v>251</v>
      </c>
      <c r="E50" s="14" t="s">
        <v>256</v>
      </c>
      <c r="F50" s="14" t="s">
        <v>50</v>
      </c>
      <c r="G50" s="24" t="s">
        <v>33</v>
      </c>
      <c r="H50" s="15">
        <v>60</v>
      </c>
      <c r="I50" s="15" t="s">
        <v>51</v>
      </c>
      <c r="J50" s="28">
        <f>H50*0.13</f>
        <v>7.8</v>
      </c>
      <c r="K50" s="28">
        <f>H50*0.13</f>
        <v>7.8</v>
      </c>
      <c r="L50" s="15">
        <v>0</v>
      </c>
      <c r="M50" s="15">
        <v>6</v>
      </c>
      <c r="N50" s="15">
        <v>23</v>
      </c>
      <c r="O50" s="15">
        <v>102</v>
      </c>
      <c r="P50" s="15">
        <v>356</v>
      </c>
      <c r="Q50" s="15" t="s">
        <v>161</v>
      </c>
      <c r="R50" s="24" t="s">
        <v>162</v>
      </c>
      <c r="S50" s="6" t="s">
        <v>37</v>
      </c>
      <c r="T50" s="14" t="s">
        <v>257</v>
      </c>
      <c r="U50" s="51">
        <v>0.95</v>
      </c>
      <c r="V50" s="6" t="s">
        <v>39</v>
      </c>
      <c r="W50" s="54" t="s">
        <v>220</v>
      </c>
      <c r="X50" s="24"/>
    </row>
    <row r="51" s="2" customFormat="true" ht="50" customHeight="true" spans="1:24">
      <c r="A51" s="6">
        <v>47</v>
      </c>
      <c r="B51" s="15" t="s">
        <v>40</v>
      </c>
      <c r="C51" s="12" t="s">
        <v>258</v>
      </c>
      <c r="D51" s="12" t="s">
        <v>259</v>
      </c>
      <c r="E51" s="12" t="s">
        <v>260</v>
      </c>
      <c r="F51" s="15" t="s">
        <v>43</v>
      </c>
      <c r="G51" s="12" t="s">
        <v>33</v>
      </c>
      <c r="H51" s="6">
        <v>500</v>
      </c>
      <c r="I51" s="12" t="s">
        <v>34</v>
      </c>
      <c r="J51" s="38">
        <v>25.38</v>
      </c>
      <c r="K51" s="38">
        <v>25.38</v>
      </c>
      <c r="L51" s="12">
        <v>0</v>
      </c>
      <c r="M51" s="12">
        <v>5</v>
      </c>
      <c r="N51" s="12">
        <v>24</v>
      </c>
      <c r="O51" s="12">
        <v>48</v>
      </c>
      <c r="P51" s="12">
        <v>193</v>
      </c>
      <c r="Q51" s="46" t="s">
        <v>261</v>
      </c>
      <c r="R51" s="47" t="s">
        <v>262</v>
      </c>
      <c r="S51" s="6" t="s">
        <v>37</v>
      </c>
      <c r="T51" s="15" t="s">
        <v>263</v>
      </c>
      <c r="U51" s="51">
        <v>0.95</v>
      </c>
      <c r="V51" s="6" t="s">
        <v>39</v>
      </c>
      <c r="W51" s="15" t="s">
        <v>258</v>
      </c>
      <c r="X51" s="15"/>
    </row>
    <row r="52" s="2" customFormat="true" ht="50" customHeight="true" spans="1:24">
      <c r="A52" s="6">
        <v>48</v>
      </c>
      <c r="B52" s="10" t="s">
        <v>28</v>
      </c>
      <c r="C52" s="10" t="s">
        <v>264</v>
      </c>
      <c r="D52" s="10" t="s">
        <v>265</v>
      </c>
      <c r="E52" s="10" t="s">
        <v>266</v>
      </c>
      <c r="F52" s="10" t="s">
        <v>267</v>
      </c>
      <c r="G52" s="6" t="s">
        <v>33</v>
      </c>
      <c r="H52" s="10">
        <v>950</v>
      </c>
      <c r="I52" s="10" t="s">
        <v>44</v>
      </c>
      <c r="J52" s="32">
        <v>12.85</v>
      </c>
      <c r="K52" s="32">
        <v>12.85</v>
      </c>
      <c r="L52" s="10">
        <v>0</v>
      </c>
      <c r="M52" s="10">
        <v>18</v>
      </c>
      <c r="N52" s="10">
        <v>53</v>
      </c>
      <c r="O52" s="10">
        <v>68</v>
      </c>
      <c r="P52" s="10">
        <v>320</v>
      </c>
      <c r="Q52" s="10" t="s">
        <v>268</v>
      </c>
      <c r="R52" s="48" t="s">
        <v>269</v>
      </c>
      <c r="S52" s="6" t="s">
        <v>37</v>
      </c>
      <c r="T52" s="6" t="s">
        <v>270</v>
      </c>
      <c r="U52" s="51">
        <v>0.95</v>
      </c>
      <c r="V52" s="6" t="s">
        <v>39</v>
      </c>
      <c r="W52" s="55" t="s">
        <v>264</v>
      </c>
      <c r="X52" s="10"/>
    </row>
    <row r="53" s="2" customFormat="true" ht="50" customHeight="true" spans="1:24">
      <c r="A53" s="6">
        <v>49</v>
      </c>
      <c r="B53" s="6" t="s">
        <v>71</v>
      </c>
      <c r="C53" s="6" t="s">
        <v>264</v>
      </c>
      <c r="D53" s="6" t="s">
        <v>271</v>
      </c>
      <c r="E53" s="6" t="s">
        <v>272</v>
      </c>
      <c r="F53" s="6" t="s">
        <v>50</v>
      </c>
      <c r="G53" s="6" t="s">
        <v>33</v>
      </c>
      <c r="H53" s="6">
        <v>60</v>
      </c>
      <c r="I53" s="6" t="s">
        <v>51</v>
      </c>
      <c r="J53" s="28">
        <f>H53*0.13</f>
        <v>7.8</v>
      </c>
      <c r="K53" s="28">
        <f>H53*0.13</f>
        <v>7.8</v>
      </c>
      <c r="L53" s="6">
        <v>0</v>
      </c>
      <c r="M53" s="6">
        <v>8</v>
      </c>
      <c r="N53" s="6">
        <v>37</v>
      </c>
      <c r="O53" s="6">
        <v>52</v>
      </c>
      <c r="P53" s="6">
        <v>261</v>
      </c>
      <c r="Q53" s="6" t="s">
        <v>273</v>
      </c>
      <c r="R53" s="6" t="s">
        <v>162</v>
      </c>
      <c r="S53" s="6" t="s">
        <v>37</v>
      </c>
      <c r="T53" s="6" t="s">
        <v>274</v>
      </c>
      <c r="U53" s="51">
        <v>0.95</v>
      </c>
      <c r="V53" s="6" t="s">
        <v>39</v>
      </c>
      <c r="W53" s="55" t="s">
        <v>264</v>
      </c>
      <c r="X53" s="6"/>
    </row>
    <row r="54" s="2" customFormat="true" ht="89" customHeight="true" spans="1:24">
      <c r="A54" s="6">
        <v>50</v>
      </c>
      <c r="B54" s="15" t="s">
        <v>63</v>
      </c>
      <c r="C54" s="15" t="s">
        <v>264</v>
      </c>
      <c r="D54" s="15" t="s">
        <v>275</v>
      </c>
      <c r="E54" s="6" t="s">
        <v>276</v>
      </c>
      <c r="F54" s="6" t="s">
        <v>247</v>
      </c>
      <c r="G54" s="6" t="s">
        <v>33</v>
      </c>
      <c r="H54" s="6">
        <v>535</v>
      </c>
      <c r="I54" s="6" t="s">
        <v>44</v>
      </c>
      <c r="J54" s="32">
        <v>7.5</v>
      </c>
      <c r="K54" s="32">
        <v>7.5</v>
      </c>
      <c r="L54" s="6">
        <v>0</v>
      </c>
      <c r="M54" s="6">
        <v>3</v>
      </c>
      <c r="N54" s="6">
        <v>14</v>
      </c>
      <c r="O54" s="6">
        <v>95</v>
      </c>
      <c r="P54" s="6">
        <v>380</v>
      </c>
      <c r="Q54" s="6" t="s">
        <v>277</v>
      </c>
      <c r="R54" s="6" t="s">
        <v>183</v>
      </c>
      <c r="S54" s="6" t="s">
        <v>37</v>
      </c>
      <c r="T54" s="6" t="s">
        <v>278</v>
      </c>
      <c r="U54" s="51">
        <v>0.95</v>
      </c>
      <c r="V54" s="6" t="s">
        <v>39</v>
      </c>
      <c r="W54" s="55" t="s">
        <v>264</v>
      </c>
      <c r="X54" s="6"/>
    </row>
    <row r="55" s="2" customFormat="true" ht="50" customHeight="true" spans="1:24">
      <c r="A55" s="6">
        <v>51</v>
      </c>
      <c r="B55" s="15" t="s">
        <v>40</v>
      </c>
      <c r="C55" s="15" t="s">
        <v>264</v>
      </c>
      <c r="D55" s="15" t="s">
        <v>279</v>
      </c>
      <c r="E55" s="6" t="s">
        <v>280</v>
      </c>
      <c r="F55" s="10" t="s">
        <v>267</v>
      </c>
      <c r="G55" s="6" t="s">
        <v>33</v>
      </c>
      <c r="H55" s="6">
        <v>960</v>
      </c>
      <c r="I55" s="6" t="s">
        <v>44</v>
      </c>
      <c r="J55" s="32">
        <v>13</v>
      </c>
      <c r="K55" s="32">
        <v>13</v>
      </c>
      <c r="L55" s="6">
        <v>0</v>
      </c>
      <c r="M55" s="6">
        <v>10</v>
      </c>
      <c r="N55" s="6">
        <v>30</v>
      </c>
      <c r="O55" s="6">
        <v>78</v>
      </c>
      <c r="P55" s="6">
        <v>312</v>
      </c>
      <c r="Q55" s="6" t="s">
        <v>281</v>
      </c>
      <c r="R55" s="6" t="s">
        <v>282</v>
      </c>
      <c r="S55" s="6" t="s">
        <v>37</v>
      </c>
      <c r="T55" s="6" t="s">
        <v>283</v>
      </c>
      <c r="U55" s="51">
        <v>0.95</v>
      </c>
      <c r="V55" s="6" t="s">
        <v>39</v>
      </c>
      <c r="W55" s="55" t="s">
        <v>264</v>
      </c>
      <c r="X55" s="6"/>
    </row>
    <row r="56" s="2" customFormat="true" ht="50" customHeight="true" spans="1:24">
      <c r="A56" s="6">
        <v>52</v>
      </c>
      <c r="B56" s="10" t="s">
        <v>28</v>
      </c>
      <c r="C56" s="15" t="s">
        <v>264</v>
      </c>
      <c r="D56" s="15" t="s">
        <v>265</v>
      </c>
      <c r="E56" s="15" t="s">
        <v>284</v>
      </c>
      <c r="F56" s="15" t="s">
        <v>43</v>
      </c>
      <c r="G56" s="6" t="s">
        <v>33</v>
      </c>
      <c r="H56" s="15">
        <v>1530</v>
      </c>
      <c r="I56" s="15" t="s">
        <v>44</v>
      </c>
      <c r="J56" s="31">
        <v>21.2</v>
      </c>
      <c r="K56" s="31">
        <v>21.2</v>
      </c>
      <c r="L56" s="15">
        <v>0</v>
      </c>
      <c r="M56" s="15">
        <v>3</v>
      </c>
      <c r="N56" s="15">
        <v>6</v>
      </c>
      <c r="O56" s="15">
        <v>47</v>
      </c>
      <c r="P56" s="15">
        <v>189</v>
      </c>
      <c r="Q56" s="15" t="s">
        <v>285</v>
      </c>
      <c r="R56" s="48" t="s">
        <v>286</v>
      </c>
      <c r="S56" s="6" t="s">
        <v>37</v>
      </c>
      <c r="T56" s="6" t="s">
        <v>287</v>
      </c>
      <c r="U56" s="51">
        <v>0.95</v>
      </c>
      <c r="V56" s="6" t="s">
        <v>39</v>
      </c>
      <c r="W56" s="55" t="s">
        <v>264</v>
      </c>
      <c r="X56" s="15"/>
    </row>
    <row r="57" s="2" customFormat="true" ht="50" customHeight="true" spans="1:25">
      <c r="A57" s="6">
        <v>53</v>
      </c>
      <c r="B57" s="7" t="s">
        <v>71</v>
      </c>
      <c r="C57" s="7" t="s">
        <v>264</v>
      </c>
      <c r="D57" s="7" t="s">
        <v>271</v>
      </c>
      <c r="E57" s="7" t="s">
        <v>288</v>
      </c>
      <c r="F57" s="7" t="s">
        <v>50</v>
      </c>
      <c r="G57" s="7" t="s">
        <v>33</v>
      </c>
      <c r="H57" s="7">
        <v>22</v>
      </c>
      <c r="I57" s="7" t="s">
        <v>51</v>
      </c>
      <c r="J57" s="7">
        <v>2.85</v>
      </c>
      <c r="K57" s="7">
        <v>2.85</v>
      </c>
      <c r="L57" s="7">
        <v>0</v>
      </c>
      <c r="M57" s="7">
        <v>1</v>
      </c>
      <c r="N57" s="7">
        <v>4</v>
      </c>
      <c r="O57" s="7">
        <v>24</v>
      </c>
      <c r="P57" s="7">
        <v>128</v>
      </c>
      <c r="Q57" s="7" t="s">
        <v>289</v>
      </c>
      <c r="R57" s="7" t="s">
        <v>290</v>
      </c>
      <c r="S57" s="7" t="s">
        <v>37</v>
      </c>
      <c r="T57" s="7" t="s">
        <v>291</v>
      </c>
      <c r="U57" s="52">
        <v>0.95</v>
      </c>
      <c r="V57" s="7" t="s">
        <v>39</v>
      </c>
      <c r="W57" s="56" t="s">
        <v>264</v>
      </c>
      <c r="X57" s="7"/>
      <c r="Y57" s="59"/>
    </row>
    <row r="58" s="2" customFormat="true" ht="50" customHeight="true" spans="1:24">
      <c r="A58" s="6">
        <v>54</v>
      </c>
      <c r="B58" s="10" t="s">
        <v>71</v>
      </c>
      <c r="C58" s="10" t="s">
        <v>292</v>
      </c>
      <c r="D58" s="10" t="s">
        <v>293</v>
      </c>
      <c r="E58" s="10" t="s">
        <v>294</v>
      </c>
      <c r="F58" s="10" t="s">
        <v>74</v>
      </c>
      <c r="G58" s="25" t="s">
        <v>75</v>
      </c>
      <c r="H58" s="10">
        <v>5500</v>
      </c>
      <c r="I58" s="10" t="s">
        <v>44</v>
      </c>
      <c r="J58" s="28">
        <v>48.4</v>
      </c>
      <c r="K58" s="28">
        <v>48.4</v>
      </c>
      <c r="L58" s="10">
        <v>0</v>
      </c>
      <c r="M58" s="10">
        <v>5</v>
      </c>
      <c r="N58" s="10">
        <v>16</v>
      </c>
      <c r="O58" s="10">
        <v>41</v>
      </c>
      <c r="P58" s="10">
        <v>159</v>
      </c>
      <c r="Q58" s="6" t="s">
        <v>295</v>
      </c>
      <c r="R58" s="10" t="s">
        <v>296</v>
      </c>
      <c r="S58" s="6" t="s">
        <v>37</v>
      </c>
      <c r="T58" s="10" t="s">
        <v>297</v>
      </c>
      <c r="U58" s="51">
        <v>0.95</v>
      </c>
      <c r="V58" s="6" t="s">
        <v>39</v>
      </c>
      <c r="W58" s="10" t="s">
        <v>292</v>
      </c>
      <c r="X58" s="22"/>
    </row>
    <row r="59" s="2" customFormat="true" ht="50" customHeight="true" spans="1:24">
      <c r="A59" s="6">
        <v>55</v>
      </c>
      <c r="B59" s="10" t="s">
        <v>63</v>
      </c>
      <c r="C59" s="10" t="s">
        <v>298</v>
      </c>
      <c r="D59" s="10" t="s">
        <v>299</v>
      </c>
      <c r="E59" s="10" t="s">
        <v>300</v>
      </c>
      <c r="F59" s="10" t="s">
        <v>50</v>
      </c>
      <c r="G59" s="14" t="s">
        <v>33</v>
      </c>
      <c r="H59" s="10">
        <v>50</v>
      </c>
      <c r="I59" s="10" t="s">
        <v>51</v>
      </c>
      <c r="J59" s="28">
        <f>H59*0.13</f>
        <v>6.5</v>
      </c>
      <c r="K59" s="28">
        <f>H59*0.13</f>
        <v>6.5</v>
      </c>
      <c r="L59" s="10">
        <v>0</v>
      </c>
      <c r="M59" s="10">
        <v>13</v>
      </c>
      <c r="N59" s="10">
        <v>32</v>
      </c>
      <c r="O59" s="14">
        <v>127</v>
      </c>
      <c r="P59" s="14">
        <v>428</v>
      </c>
      <c r="Q59" s="10" t="s">
        <v>110</v>
      </c>
      <c r="R59" s="10" t="s">
        <v>111</v>
      </c>
      <c r="S59" s="6" t="s">
        <v>37</v>
      </c>
      <c r="T59" s="10" t="s">
        <v>301</v>
      </c>
      <c r="U59" s="51">
        <v>0.95</v>
      </c>
      <c r="V59" s="6" t="s">
        <v>39</v>
      </c>
      <c r="W59" s="57" t="s">
        <v>298</v>
      </c>
      <c r="X59" s="22"/>
    </row>
    <row r="60" s="2" customFormat="true" ht="50" customHeight="true" spans="1:24">
      <c r="A60" s="6">
        <v>56</v>
      </c>
      <c r="B60" s="15" t="s">
        <v>28</v>
      </c>
      <c r="C60" s="15" t="s">
        <v>298</v>
      </c>
      <c r="D60" s="15" t="s">
        <v>302</v>
      </c>
      <c r="E60" s="6" t="s">
        <v>303</v>
      </c>
      <c r="F60" s="6" t="s">
        <v>199</v>
      </c>
      <c r="G60" s="15" t="s">
        <v>33</v>
      </c>
      <c r="H60" s="6">
        <v>2</v>
      </c>
      <c r="I60" s="6" t="s">
        <v>151</v>
      </c>
      <c r="J60" s="32">
        <v>6.5</v>
      </c>
      <c r="K60" s="37">
        <v>6.5</v>
      </c>
      <c r="L60" s="6">
        <v>0</v>
      </c>
      <c r="M60" s="6">
        <v>12</v>
      </c>
      <c r="N60" s="6">
        <v>36</v>
      </c>
      <c r="O60" s="6">
        <v>108</v>
      </c>
      <c r="P60" s="6">
        <v>290</v>
      </c>
      <c r="Q60" s="15" t="s">
        <v>304</v>
      </c>
      <c r="R60" s="6" t="s">
        <v>111</v>
      </c>
      <c r="S60" s="6" t="s">
        <v>37</v>
      </c>
      <c r="T60" s="6" t="s">
        <v>305</v>
      </c>
      <c r="U60" s="51">
        <v>0.95</v>
      </c>
      <c r="V60" s="6" t="s">
        <v>39</v>
      </c>
      <c r="W60" s="55" t="s">
        <v>298</v>
      </c>
      <c r="X60" s="12"/>
    </row>
    <row r="61" s="2" customFormat="true" ht="50" customHeight="true" spans="1:24">
      <c r="A61" s="6">
        <v>57</v>
      </c>
      <c r="B61" s="6" t="s">
        <v>40</v>
      </c>
      <c r="C61" s="6" t="s">
        <v>298</v>
      </c>
      <c r="D61" s="6" t="s">
        <v>306</v>
      </c>
      <c r="E61" s="6" t="s">
        <v>307</v>
      </c>
      <c r="F61" s="6" t="s">
        <v>50</v>
      </c>
      <c r="G61" s="15" t="s">
        <v>33</v>
      </c>
      <c r="H61" s="10">
        <v>50</v>
      </c>
      <c r="I61" s="6" t="s">
        <v>51</v>
      </c>
      <c r="J61" s="28">
        <f>H61*0.13</f>
        <v>6.5</v>
      </c>
      <c r="K61" s="28">
        <f>H61*0.13</f>
        <v>6.5</v>
      </c>
      <c r="L61" s="6">
        <v>0</v>
      </c>
      <c r="M61" s="6">
        <v>2</v>
      </c>
      <c r="N61" s="6">
        <v>9</v>
      </c>
      <c r="O61" s="6">
        <v>54</v>
      </c>
      <c r="P61" s="6">
        <v>243</v>
      </c>
      <c r="Q61" s="6" t="s">
        <v>110</v>
      </c>
      <c r="R61" s="6" t="s">
        <v>111</v>
      </c>
      <c r="S61" s="6" t="s">
        <v>37</v>
      </c>
      <c r="T61" s="6" t="s">
        <v>308</v>
      </c>
      <c r="U61" s="51">
        <v>0.95</v>
      </c>
      <c r="V61" s="6" t="s">
        <v>39</v>
      </c>
      <c r="W61" s="6" t="s">
        <v>298</v>
      </c>
      <c r="X61" s="22"/>
    </row>
    <row r="62" s="2" customFormat="true" ht="50" customHeight="true" spans="1:24">
      <c r="A62" s="6">
        <v>58</v>
      </c>
      <c r="B62" s="15" t="s">
        <v>28</v>
      </c>
      <c r="C62" s="15" t="s">
        <v>298</v>
      </c>
      <c r="D62" s="15" t="s">
        <v>302</v>
      </c>
      <c r="E62" s="6" t="s">
        <v>309</v>
      </c>
      <c r="F62" s="6" t="s">
        <v>67</v>
      </c>
      <c r="G62" s="15" t="s">
        <v>33</v>
      </c>
      <c r="H62" s="6">
        <v>300</v>
      </c>
      <c r="I62" s="6" t="s">
        <v>34</v>
      </c>
      <c r="J62" s="32">
        <v>24</v>
      </c>
      <c r="K62" s="37">
        <v>24</v>
      </c>
      <c r="L62" s="6">
        <v>0</v>
      </c>
      <c r="M62" s="6">
        <v>3</v>
      </c>
      <c r="N62" s="6">
        <v>12</v>
      </c>
      <c r="O62" s="42">
        <v>41</v>
      </c>
      <c r="P62" s="42">
        <v>150</v>
      </c>
      <c r="Q62" s="15" t="s">
        <v>310</v>
      </c>
      <c r="R62" s="6" t="s">
        <v>197</v>
      </c>
      <c r="S62" s="6" t="s">
        <v>37</v>
      </c>
      <c r="T62" s="6" t="s">
        <v>311</v>
      </c>
      <c r="U62" s="51">
        <v>0.95</v>
      </c>
      <c r="V62" s="6" t="s">
        <v>39</v>
      </c>
      <c r="W62" s="55" t="s">
        <v>298</v>
      </c>
      <c r="X62" s="12"/>
    </row>
    <row r="63" s="2" customFormat="true" ht="69" customHeight="true" spans="1:24">
      <c r="A63" s="6">
        <v>59</v>
      </c>
      <c r="B63" s="6" t="s">
        <v>40</v>
      </c>
      <c r="C63" s="6" t="s">
        <v>312</v>
      </c>
      <c r="D63" s="10" t="s">
        <v>313</v>
      </c>
      <c r="E63" s="6" t="s">
        <v>80</v>
      </c>
      <c r="F63" s="6" t="s">
        <v>43</v>
      </c>
      <c r="G63" s="10" t="s">
        <v>33</v>
      </c>
      <c r="H63" s="6">
        <v>80</v>
      </c>
      <c r="I63" s="10" t="s">
        <v>34</v>
      </c>
      <c r="J63" s="36">
        <v>3.51</v>
      </c>
      <c r="K63" s="36">
        <f>J63</f>
        <v>3.51</v>
      </c>
      <c r="L63" s="10">
        <v>0</v>
      </c>
      <c r="M63" s="10">
        <v>8</v>
      </c>
      <c r="N63" s="10">
        <v>23</v>
      </c>
      <c r="O63" s="6">
        <v>93</v>
      </c>
      <c r="P63" s="6">
        <v>374</v>
      </c>
      <c r="Q63" s="6" t="s">
        <v>314</v>
      </c>
      <c r="R63" s="14" t="s">
        <v>315</v>
      </c>
      <c r="S63" s="6" t="s">
        <v>37</v>
      </c>
      <c r="T63" s="49" t="s">
        <v>316</v>
      </c>
      <c r="U63" s="51">
        <v>0.95</v>
      </c>
      <c r="V63" s="6" t="s">
        <v>39</v>
      </c>
      <c r="W63" s="6" t="s">
        <v>317</v>
      </c>
      <c r="X63" s="58"/>
    </row>
    <row r="64" s="2" customFormat="true" ht="68" customHeight="true" spans="1:24">
      <c r="A64" s="6">
        <v>60</v>
      </c>
      <c r="B64" s="6" t="s">
        <v>40</v>
      </c>
      <c r="C64" s="6" t="s">
        <v>312</v>
      </c>
      <c r="D64" s="10" t="s">
        <v>318</v>
      </c>
      <c r="E64" s="6" t="s">
        <v>319</v>
      </c>
      <c r="F64" s="6" t="s">
        <v>320</v>
      </c>
      <c r="G64" s="10" t="s">
        <v>33</v>
      </c>
      <c r="H64" s="6">
        <v>50</v>
      </c>
      <c r="I64" s="10" t="s">
        <v>34</v>
      </c>
      <c r="J64" s="36">
        <v>13.22</v>
      </c>
      <c r="K64" s="36">
        <v>13.22</v>
      </c>
      <c r="L64" s="10">
        <v>0</v>
      </c>
      <c r="M64" s="10">
        <v>1</v>
      </c>
      <c r="N64" s="10">
        <v>7</v>
      </c>
      <c r="O64" s="6">
        <v>62</v>
      </c>
      <c r="P64" s="6">
        <v>276</v>
      </c>
      <c r="Q64" s="10" t="s">
        <v>321</v>
      </c>
      <c r="R64" s="14" t="s">
        <v>322</v>
      </c>
      <c r="S64" s="6" t="s">
        <v>37</v>
      </c>
      <c r="T64" s="50" t="s">
        <v>323</v>
      </c>
      <c r="U64" s="51">
        <v>0.95</v>
      </c>
      <c r="V64" s="6" t="s">
        <v>39</v>
      </c>
      <c r="W64" s="6" t="s">
        <v>317</v>
      </c>
      <c r="X64" s="58"/>
    </row>
    <row r="65" s="2" customFormat="true" ht="50" customHeight="true" spans="1:24">
      <c r="A65" s="6">
        <v>61</v>
      </c>
      <c r="B65" s="6" t="s">
        <v>40</v>
      </c>
      <c r="C65" s="6" t="s">
        <v>312</v>
      </c>
      <c r="D65" s="10" t="s">
        <v>313</v>
      </c>
      <c r="E65" s="10" t="s">
        <v>324</v>
      </c>
      <c r="F65" s="6" t="s">
        <v>50</v>
      </c>
      <c r="G65" s="10" t="s">
        <v>33</v>
      </c>
      <c r="H65" s="10">
        <v>50</v>
      </c>
      <c r="I65" s="10" t="s">
        <v>51</v>
      </c>
      <c r="J65" s="28">
        <f>H65*0.13</f>
        <v>6.5</v>
      </c>
      <c r="K65" s="28">
        <f>H65*0.13</f>
        <v>6.5</v>
      </c>
      <c r="L65" s="10">
        <v>0</v>
      </c>
      <c r="M65" s="10">
        <v>5</v>
      </c>
      <c r="N65" s="10">
        <v>18</v>
      </c>
      <c r="O65" s="10">
        <v>60</v>
      </c>
      <c r="P65" s="10">
        <v>253</v>
      </c>
      <c r="Q65" s="10" t="s">
        <v>325</v>
      </c>
      <c r="R65" s="10" t="s">
        <v>111</v>
      </c>
      <c r="S65" s="6" t="s">
        <v>37</v>
      </c>
      <c r="T65" s="50" t="s">
        <v>326</v>
      </c>
      <c r="U65" s="51">
        <v>0.95</v>
      </c>
      <c r="V65" s="6" t="s">
        <v>39</v>
      </c>
      <c r="W65" s="10" t="s">
        <v>317</v>
      </c>
      <c r="X65" s="58"/>
    </row>
    <row r="66" s="2" customFormat="true" ht="97" customHeight="true" spans="1:24">
      <c r="A66" s="6">
        <v>62</v>
      </c>
      <c r="B66" s="6" t="s">
        <v>40</v>
      </c>
      <c r="C66" s="6" t="s">
        <v>327</v>
      </c>
      <c r="D66" s="6" t="s">
        <v>328</v>
      </c>
      <c r="E66" s="6" t="s">
        <v>157</v>
      </c>
      <c r="F66" s="6" t="s">
        <v>43</v>
      </c>
      <c r="G66" s="6" t="s">
        <v>33</v>
      </c>
      <c r="H66" s="6">
        <v>993</v>
      </c>
      <c r="I66" s="6" t="s">
        <v>44</v>
      </c>
      <c r="J66" s="32">
        <v>14.28</v>
      </c>
      <c r="K66" s="32">
        <v>14.28</v>
      </c>
      <c r="L66" s="6">
        <v>0</v>
      </c>
      <c r="M66" s="6">
        <v>6</v>
      </c>
      <c r="N66" s="6">
        <v>23</v>
      </c>
      <c r="O66" s="6">
        <v>75</v>
      </c>
      <c r="P66" s="6">
        <v>300</v>
      </c>
      <c r="Q66" s="6" t="s">
        <v>329</v>
      </c>
      <c r="R66" s="6" t="s">
        <v>330</v>
      </c>
      <c r="S66" s="6" t="s">
        <v>37</v>
      </c>
      <c r="T66" s="6" t="s">
        <v>331</v>
      </c>
      <c r="U66" s="51">
        <v>0.95</v>
      </c>
      <c r="V66" s="6" t="s">
        <v>39</v>
      </c>
      <c r="W66" s="55" t="s">
        <v>327</v>
      </c>
      <c r="X66" s="5"/>
    </row>
    <row r="67" s="2" customFormat="true" ht="50" customHeight="true" spans="1:24">
      <c r="A67" s="6">
        <v>63</v>
      </c>
      <c r="B67" s="6" t="s">
        <v>40</v>
      </c>
      <c r="C67" s="6" t="s">
        <v>327</v>
      </c>
      <c r="D67" s="6" t="s">
        <v>332</v>
      </c>
      <c r="E67" s="6" t="s">
        <v>333</v>
      </c>
      <c r="F67" s="6" t="s">
        <v>204</v>
      </c>
      <c r="G67" s="6" t="s">
        <v>33</v>
      </c>
      <c r="H67" s="6">
        <v>54</v>
      </c>
      <c r="I67" s="6" t="s">
        <v>51</v>
      </c>
      <c r="J67" s="32">
        <v>7.02</v>
      </c>
      <c r="K67" s="32">
        <v>7.02</v>
      </c>
      <c r="L67" s="6">
        <v>0</v>
      </c>
      <c r="M67" s="6">
        <v>7</v>
      </c>
      <c r="N67" s="6">
        <v>22</v>
      </c>
      <c r="O67" s="6">
        <v>104</v>
      </c>
      <c r="P67" s="6">
        <v>434</v>
      </c>
      <c r="Q67" s="6" t="s">
        <v>334</v>
      </c>
      <c r="R67" s="6" t="s">
        <v>335</v>
      </c>
      <c r="S67" s="6" t="s">
        <v>37</v>
      </c>
      <c r="T67" s="6" t="s">
        <v>336</v>
      </c>
      <c r="U67" s="51">
        <v>0.95</v>
      </c>
      <c r="V67" s="6" t="s">
        <v>39</v>
      </c>
      <c r="W67" s="55" t="s">
        <v>327</v>
      </c>
      <c r="X67" s="5"/>
    </row>
    <row r="68" s="2" customFormat="true" ht="50" customHeight="true" spans="1:24">
      <c r="A68" s="6">
        <v>64</v>
      </c>
      <c r="B68" s="6" t="s">
        <v>40</v>
      </c>
      <c r="C68" s="6" t="s">
        <v>327</v>
      </c>
      <c r="D68" s="6" t="s">
        <v>332</v>
      </c>
      <c r="E68" s="6" t="s">
        <v>337</v>
      </c>
      <c r="F68" s="6" t="s">
        <v>204</v>
      </c>
      <c r="G68" s="6" t="s">
        <v>33</v>
      </c>
      <c r="H68" s="6">
        <v>10</v>
      </c>
      <c r="I68" s="6" t="s">
        <v>51</v>
      </c>
      <c r="J68" s="32">
        <v>1.3</v>
      </c>
      <c r="K68" s="32">
        <v>1.3</v>
      </c>
      <c r="L68" s="6">
        <v>0</v>
      </c>
      <c r="M68" s="6">
        <v>7</v>
      </c>
      <c r="N68" s="6">
        <v>27</v>
      </c>
      <c r="O68" s="6">
        <v>118</v>
      </c>
      <c r="P68" s="6">
        <v>493</v>
      </c>
      <c r="Q68" s="6" t="s">
        <v>338</v>
      </c>
      <c r="R68" s="6" t="s">
        <v>339</v>
      </c>
      <c r="S68" s="6" t="s">
        <v>37</v>
      </c>
      <c r="T68" s="6" t="s">
        <v>340</v>
      </c>
      <c r="U68" s="51">
        <v>0.95</v>
      </c>
      <c r="V68" s="6" t="s">
        <v>39</v>
      </c>
      <c r="W68" s="55" t="s">
        <v>327</v>
      </c>
      <c r="X68" s="5"/>
    </row>
    <row r="69" s="2" customFormat="true" ht="116" customHeight="true" spans="1:24">
      <c r="A69" s="6">
        <v>65</v>
      </c>
      <c r="B69" s="10" t="s">
        <v>40</v>
      </c>
      <c r="C69" s="10" t="s">
        <v>327</v>
      </c>
      <c r="D69" s="10" t="s">
        <v>332</v>
      </c>
      <c r="E69" s="10" t="s">
        <v>337</v>
      </c>
      <c r="F69" s="10" t="s">
        <v>43</v>
      </c>
      <c r="G69" s="10" t="s">
        <v>33</v>
      </c>
      <c r="H69" s="10">
        <v>1824</v>
      </c>
      <c r="I69" s="10" t="s">
        <v>44</v>
      </c>
      <c r="J69" s="28">
        <v>24.03</v>
      </c>
      <c r="K69" s="28">
        <v>24.03</v>
      </c>
      <c r="L69" s="10">
        <v>0</v>
      </c>
      <c r="M69" s="10">
        <v>7</v>
      </c>
      <c r="N69" s="10">
        <v>27</v>
      </c>
      <c r="O69" s="10">
        <v>118</v>
      </c>
      <c r="P69" s="10">
        <v>493</v>
      </c>
      <c r="Q69" s="10" t="s">
        <v>341</v>
      </c>
      <c r="R69" s="10" t="s">
        <v>342</v>
      </c>
      <c r="S69" s="6" t="s">
        <v>37</v>
      </c>
      <c r="T69" s="10" t="s">
        <v>343</v>
      </c>
      <c r="U69" s="63">
        <v>0.95</v>
      </c>
      <c r="V69" s="10" t="s">
        <v>39</v>
      </c>
      <c r="W69" s="57" t="s">
        <v>327</v>
      </c>
      <c r="X69" s="10"/>
    </row>
    <row r="70" s="2" customFormat="true" ht="87" customHeight="true" spans="1:24">
      <c r="A70" s="6">
        <v>66</v>
      </c>
      <c r="B70" s="6" t="s">
        <v>40</v>
      </c>
      <c r="C70" s="6" t="s">
        <v>327</v>
      </c>
      <c r="D70" s="6" t="s">
        <v>344</v>
      </c>
      <c r="E70" s="6" t="s">
        <v>345</v>
      </c>
      <c r="F70" s="6" t="s">
        <v>43</v>
      </c>
      <c r="G70" s="6" t="s">
        <v>33</v>
      </c>
      <c r="H70" s="6">
        <v>1898</v>
      </c>
      <c r="I70" s="6" t="s">
        <v>44</v>
      </c>
      <c r="J70" s="32">
        <v>25.5</v>
      </c>
      <c r="K70" s="32">
        <v>25.5</v>
      </c>
      <c r="L70" s="6">
        <v>0</v>
      </c>
      <c r="M70" s="6">
        <v>23</v>
      </c>
      <c r="N70" s="6">
        <v>86</v>
      </c>
      <c r="O70" s="6">
        <v>314</v>
      </c>
      <c r="P70" s="6">
        <v>1278</v>
      </c>
      <c r="Q70" s="6" t="s">
        <v>346</v>
      </c>
      <c r="R70" s="6" t="s">
        <v>347</v>
      </c>
      <c r="S70" s="6" t="s">
        <v>37</v>
      </c>
      <c r="T70" s="6" t="s">
        <v>348</v>
      </c>
      <c r="U70" s="51">
        <v>0.95</v>
      </c>
      <c r="V70" s="6" t="s">
        <v>39</v>
      </c>
      <c r="W70" s="55" t="s">
        <v>327</v>
      </c>
      <c r="X70" s="6"/>
    </row>
    <row r="71" s="2" customFormat="true" ht="50" customHeight="true" spans="1:24">
      <c r="A71" s="6">
        <v>67</v>
      </c>
      <c r="B71" s="6" t="s">
        <v>40</v>
      </c>
      <c r="C71" s="6" t="s">
        <v>327</v>
      </c>
      <c r="D71" s="6" t="s">
        <v>349</v>
      </c>
      <c r="E71" s="6" t="s">
        <v>350</v>
      </c>
      <c r="F71" s="6" t="s">
        <v>204</v>
      </c>
      <c r="G71" s="6" t="s">
        <v>33</v>
      </c>
      <c r="H71" s="6">
        <v>72</v>
      </c>
      <c r="I71" s="6" t="s">
        <v>51</v>
      </c>
      <c r="J71" s="32">
        <v>9.36</v>
      </c>
      <c r="K71" s="32">
        <v>9.36</v>
      </c>
      <c r="L71" s="6">
        <v>0</v>
      </c>
      <c r="M71" s="6">
        <v>21</v>
      </c>
      <c r="N71" s="6">
        <v>103</v>
      </c>
      <c r="O71" s="6">
        <v>90</v>
      </c>
      <c r="P71" s="6">
        <v>371</v>
      </c>
      <c r="Q71" s="6" t="s">
        <v>351</v>
      </c>
      <c r="R71" s="6" t="s">
        <v>352</v>
      </c>
      <c r="S71" s="6" t="s">
        <v>37</v>
      </c>
      <c r="T71" s="6" t="s">
        <v>353</v>
      </c>
      <c r="U71" s="51">
        <v>0.95</v>
      </c>
      <c r="V71" s="6" t="s">
        <v>39</v>
      </c>
      <c r="W71" s="55" t="s">
        <v>327</v>
      </c>
      <c r="X71" s="6"/>
    </row>
    <row r="72" s="2" customFormat="true" ht="50" customHeight="true" spans="1:24">
      <c r="A72" s="55"/>
      <c r="B72" s="19"/>
      <c r="C72" s="19"/>
      <c r="D72" s="19"/>
      <c r="E72" s="19"/>
      <c r="F72" s="19"/>
      <c r="G72" s="19"/>
      <c r="H72" s="19"/>
      <c r="I72" s="60"/>
      <c r="J72" s="61">
        <f>SUM(J5:J71)</f>
        <v>833.02</v>
      </c>
      <c r="K72" s="61">
        <f>SUM(K5:K71)</f>
        <v>833.02</v>
      </c>
      <c r="L72" s="61">
        <f>SUM(L5:L71)</f>
        <v>0</v>
      </c>
      <c r="M72" s="62"/>
      <c r="N72" s="62"/>
      <c r="O72" s="62"/>
      <c r="P72" s="62"/>
      <c r="Q72" s="62"/>
      <c r="R72" s="62"/>
      <c r="S72" s="62"/>
      <c r="T72" s="62"/>
      <c r="U72" s="62"/>
      <c r="V72" s="62"/>
      <c r="W72" s="62"/>
      <c r="X72" s="62"/>
    </row>
  </sheetData>
  <autoFilter ref="A2:X72">
    <extLst/>
  </autoFilter>
  <mergeCells count="20">
    <mergeCell ref="A2:X2"/>
    <mergeCell ref="J3:L3"/>
    <mergeCell ref="Q3:U3"/>
    <mergeCell ref="A72:I72"/>
    <mergeCell ref="A3:A4"/>
    <mergeCell ref="B3:B4"/>
    <mergeCell ref="C3:C4"/>
    <mergeCell ref="D3:D4"/>
    <mergeCell ref="E3:E4"/>
    <mergeCell ref="F3:F4"/>
    <mergeCell ref="G3:G4"/>
    <mergeCell ref="H3:H4"/>
    <mergeCell ref="I3:I4"/>
    <mergeCell ref="M3:M4"/>
    <mergeCell ref="N3:N4"/>
    <mergeCell ref="O3:O4"/>
    <mergeCell ref="P3:P4"/>
    <mergeCell ref="V3:V4"/>
    <mergeCell ref="W3:W4"/>
    <mergeCell ref="X3:X4"/>
  </mergeCells>
  <pageMargins left="0.751388888888889" right="0.751388888888889" top="1" bottom="1" header="0.511805555555556" footer="0.511805555555556"/>
  <pageSetup paperSize="9" scale="38" fitToHeight="0"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7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7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qftf</cp:lastModifiedBy>
  <dcterms:created xsi:type="dcterms:W3CDTF">2018-06-09T03:28:00Z</dcterms:created>
  <dcterms:modified xsi:type="dcterms:W3CDTF">2025-07-11T09:01:00Z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AF6CB9669832406E9473D4C9E186682E_12</vt:lpwstr>
  </property>
</Properties>
</file>