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Sheet1!$A$3:$X$24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<sst xmlns="http://schemas.openxmlformats.org/spreadsheetml/2006/main" count="201" uniqueCount="123">
  <si>
    <t>弋阳县2022年度衔接乡村振兴基础设施项目计划表</t>
  </si>
  <si>
    <t>序号</t>
  </si>
  <si>
    <t>是否重点村</t>
  </si>
  <si>
    <t>乡（镇）</t>
  </si>
  <si>
    <t>行政村名</t>
  </si>
  <si>
    <t>自然村名</t>
  </si>
  <si>
    <t>项目名称</t>
  </si>
  <si>
    <t>项目建设规模</t>
  </si>
  <si>
    <t>单位</t>
  </si>
  <si>
    <t>项目资金（万元）</t>
  </si>
  <si>
    <t>受益脱贫户户数（户）</t>
  </si>
  <si>
    <t>受益脱贫户人口（人）</t>
  </si>
  <si>
    <t>项目覆盖户数（户）</t>
  </si>
  <si>
    <t>项目覆盖人口（人）</t>
  </si>
  <si>
    <t>绩效目标</t>
  </si>
  <si>
    <t>主管部门</t>
  </si>
  <si>
    <t>责任部门</t>
  </si>
  <si>
    <t>备注</t>
  </si>
  <si>
    <t>资金总额</t>
  </si>
  <si>
    <t>衔接乡村振兴补助资金资金</t>
  </si>
  <si>
    <t>其他资金</t>
  </si>
  <si>
    <t>建设任务</t>
  </si>
  <si>
    <t>补助标准</t>
  </si>
  <si>
    <t>时间进度</t>
  </si>
  <si>
    <t>项目效益</t>
  </si>
  <si>
    <t>受益对象满意度</t>
  </si>
  <si>
    <t>否</t>
  </si>
  <si>
    <t>葛溪乡</t>
  </si>
  <si>
    <t>马安村</t>
  </si>
  <si>
    <t>项家垅</t>
  </si>
  <si>
    <t>道路硬化</t>
  </si>
  <si>
    <t>米</t>
  </si>
  <si>
    <t>1.道路拓宽1.5米宽，850米长，厚18公分。
2.道路拓宽2米宽，长450米，厚18公分。
3.损毁率定25%，计850*3.5*0.25=743.75m2。
4.路基挡堵墙1.3千米。
5.新建桥梁一座</t>
  </si>
  <si>
    <t>124万元/处</t>
  </si>
  <si>
    <t>2022年5月-2022年12月</t>
  </si>
  <si>
    <t>解决脱贫户5户,23人的出行问题，方便脱贫人口生产生活，巩固脱贫成果。</t>
  </si>
  <si>
    <t>交通局</t>
  </si>
  <si>
    <t>县定（原十三五）</t>
  </si>
  <si>
    <t>雷兰村</t>
  </si>
  <si>
    <t>兰家组</t>
  </si>
  <si>
    <t>道路建设</t>
  </si>
  <si>
    <r>
      <rPr>
        <sz val="10"/>
        <rFont val="Calibri"/>
        <charset val="134"/>
      </rPr>
      <t>①</t>
    </r>
    <r>
      <rPr>
        <sz val="10"/>
        <rFont val="宋体"/>
        <charset val="134"/>
      </rPr>
      <t xml:space="preserve">4米宽*331米长道路；
</t>
    </r>
    <r>
      <rPr>
        <sz val="10"/>
        <rFont val="Calibri"/>
        <charset val="134"/>
      </rPr>
      <t>②</t>
    </r>
    <r>
      <rPr>
        <sz val="10"/>
        <rFont val="宋体"/>
        <charset val="134"/>
      </rPr>
      <t xml:space="preserve">3.5米宽*90米长道路；
</t>
    </r>
    <r>
      <rPr>
        <sz val="10"/>
        <rFont val="Calibri"/>
        <charset val="134"/>
      </rPr>
      <t>③</t>
    </r>
    <r>
      <rPr>
        <sz val="10"/>
        <rFont val="宋体"/>
        <charset val="134"/>
      </rPr>
      <t xml:space="preserve">3米宽*81米长道路；
</t>
    </r>
    <r>
      <rPr>
        <sz val="10"/>
        <rFont val="Microsoft YaHei"/>
        <charset val="134"/>
      </rPr>
      <t>④</t>
    </r>
    <r>
      <rPr>
        <sz val="10"/>
        <rFont val="宋体"/>
        <charset val="134"/>
      </rPr>
      <t>2.5米宽*30米长道路。铺设沥青路面。</t>
    </r>
  </si>
  <si>
    <t>25万元/处</t>
  </si>
  <si>
    <t>解决脱贫户2户,6人的出行问题，方便脱贫人口生产生活，巩固脱贫成果。</t>
  </si>
  <si>
    <t>小计</t>
  </si>
  <si>
    <t>清湖乡</t>
  </si>
  <si>
    <t>清湖村</t>
  </si>
  <si>
    <t>洋发组</t>
  </si>
  <si>
    <t>公共照明项目</t>
  </si>
  <si>
    <t>盏</t>
  </si>
  <si>
    <t>安装50盏路灯</t>
  </si>
  <si>
    <t>8.5万元/处</t>
  </si>
  <si>
    <t>解决脱贫户7户，26人的夜间出行照明问题，方便脱贫人口生产生活，巩固脱贫成效</t>
  </si>
  <si>
    <t>乡村振兴局</t>
  </si>
  <si>
    <t>陈下组</t>
  </si>
  <si>
    <t>排水水沟建设</t>
  </si>
  <si>
    <t>用红石砌排水水沟长800米，宽50公分，高40公分</t>
  </si>
  <si>
    <t>12.7万元/处</t>
  </si>
  <si>
    <t>解决建档立卡脱贫人口11户36人的排水问题，改善人居环境，方便群众生产生活，巩固脱贫成果。</t>
  </si>
  <si>
    <t>省定</t>
  </si>
  <si>
    <t>樟树墩镇</t>
  </si>
  <si>
    <t>直源村</t>
  </si>
  <si>
    <t>里直源</t>
  </si>
  <si>
    <t>道路改造</t>
  </si>
  <si>
    <t>㎡</t>
  </si>
  <si>
    <t>改造沥青道路2000平方，厚0.6公分，拉毛、清缝、打由。</t>
  </si>
  <si>
    <t>24万元/处</t>
  </si>
  <si>
    <t>2022年1月-2022年12月</t>
  </si>
  <si>
    <t>解决建档立卡脱贫人口16户50人的出行安全，方便群众生产生活巩固脱贫成果。</t>
  </si>
  <si>
    <t>叠山镇</t>
  </si>
  <si>
    <t>马岭村</t>
  </si>
  <si>
    <t>董洲组</t>
  </si>
  <si>
    <t>新建盖板涵</t>
  </si>
  <si>
    <t>座</t>
  </si>
  <si>
    <t>新建盖板涵1座，长6米、宽6米</t>
  </si>
  <si>
    <t>2022年5月-12月</t>
  </si>
  <si>
    <t>解决脱贫户110户,361人的出行问题，方便脱贫人口生产生活，巩固脱贫成果。消除管家、翁家、马岭三个行政村物资运输和村民出行安全隐患</t>
  </si>
  <si>
    <t>县定</t>
  </si>
  <si>
    <t>双港村</t>
  </si>
  <si>
    <t>毛家圳组</t>
  </si>
  <si>
    <t>公路照明项目</t>
  </si>
  <si>
    <t>安装50盏LED太阳能路灯</t>
  </si>
  <si>
    <t>解决脱贫户4户，15人的夜间出行照明问题，方便脱贫人口生产生活，巩固脱贫成效</t>
  </si>
  <si>
    <t>上州组</t>
  </si>
  <si>
    <t>村内道路硬化</t>
  </si>
  <si>
    <t>长180米，宽3.5米，道路硬化</t>
  </si>
  <si>
    <t>8.8万元/处</t>
  </si>
  <si>
    <t>解决建档立卡脱贫人口57户187人的出行问题，方便脱贫人口生产生活，巩固脱贫成果。</t>
  </si>
  <si>
    <t>漆工镇</t>
  </si>
  <si>
    <t>洋泥畈</t>
  </si>
  <si>
    <t>彭家湾</t>
  </si>
  <si>
    <t>饮水工程</t>
  </si>
  <si>
    <t>处</t>
  </si>
  <si>
    <t>集水坝1座，净水池1座（长3m*宽2.85m*高1.9m），蓄水池1座（长7.1m*宽4.5m*高2.1m），PE75水管100米，PE32水管700米.</t>
  </si>
  <si>
    <t>12.8万元/处</t>
  </si>
  <si>
    <t>解决脱贫户3户,17人的饮水问题，方便脱贫人口生产生活，巩固脱贫成果。</t>
  </si>
  <si>
    <t>水利局</t>
  </si>
  <si>
    <t>明堂源</t>
  </si>
  <si>
    <t>水塘修缮</t>
  </si>
  <si>
    <t>项</t>
  </si>
  <si>
    <t>红石挡墙
21米长，高2.8米；
22米长，高2.05米；
18米长，高2.3米；
水泥护栏220米；</t>
  </si>
  <si>
    <t>19.5万元/处</t>
  </si>
  <si>
    <t>解决建档立卡脱贫人口14户63人的生活环境问题，方便脱贫人口生产生活，巩固脱贫成果。</t>
  </si>
  <si>
    <t>平方米</t>
  </si>
  <si>
    <t>硬化1100平方米，18cm厚（含面层压膜印花）</t>
  </si>
  <si>
    <t>18.2万元/处</t>
  </si>
  <si>
    <t>解决建档立卡脱贫人口14户63人的出行问题，方便脱贫人口生产生活，巩固脱贫成果。</t>
  </si>
  <si>
    <t>漆工居委会</t>
  </si>
  <si>
    <t>岩料组</t>
  </si>
  <si>
    <t>1200平方米硬化，厚18cm（含10cm碎石垫层）</t>
  </si>
  <si>
    <t>19.8万元/处</t>
  </si>
  <si>
    <t>解决建档立卡脱贫人口21户92人的出行问题，方便脱贫人口生产生活，巩固脱贫成果。</t>
  </si>
  <si>
    <t>排水沟</t>
  </si>
  <si>
    <t>新建混凝土排水沟220米，宽500mm，高500mm，管径1000mm水泥涵管17米长，管径300mm水泥涵管77米长</t>
  </si>
  <si>
    <t>9.7万元/处</t>
  </si>
  <si>
    <t>解决建档立卡脱贫人口21户92人的排水问题，方便脱贫人口生产生活，巩固脱贫成果。</t>
  </si>
  <si>
    <t>中畈乡</t>
  </si>
  <si>
    <t>芳墩村</t>
  </si>
  <si>
    <t>芳墩组</t>
  </si>
  <si>
    <t>长960米，宽6米，厚6公分铺设沥青含柏油路面标线</t>
  </si>
  <si>
    <t>49.85万元/处</t>
  </si>
  <si>
    <t>解决建档立卡脱贫人口106户411人的出行问题，方便脱贫人口生产生活，巩固脱贫成果。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</si>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</sst>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22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ajor"/>
    </font>
    <font>
      <sz val="10"/>
      <name val="SimSun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0"/>
      <name val="Calibri"/>
      <charset val="134"/>
    </font>
    <font>
      <b/>
      <sz val="14"/>
      <name val="宋体"/>
      <charset val="134"/>
      <scheme val="minor"/>
    </font>
    <font>
      <sz val="14"/>
      <name val="仿宋_GB2312"/>
      <charset val="134"/>
    </font>
    <font>
      <sz val="14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Microsoft YaHe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33" fillId="12" borderId="5" applyNumberFormat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9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0" fontId="11" fillId="0" borderId="4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4"/>
  <sheetViews>
    <sheetView tabSelected="1" workbookViewId="0">
      <selection activeCell="O4" sqref="O4"/>
    </sheetView>
  </sheetViews>
  <sheetFormatPr defaultColWidth="9" defaultRowHeight="13.5"/>
  <cols>
    <col min="1" max="1" width="5.75" style="5" customWidth="1"/>
    <col min="2" max="2" width="8.75" style="1" customWidth="1"/>
    <col min="3" max="3" width="5.75" style="1" customWidth="1"/>
    <col min="4" max="4" width="6.75" style="1" customWidth="1"/>
    <col min="5" max="5" width="6.125" style="1" customWidth="1"/>
    <col min="6" max="6" width="7.875" style="1" customWidth="1"/>
    <col min="7" max="7" width="8.125" style="1" customWidth="1"/>
    <col min="8" max="8" width="5.25" style="1" customWidth="1"/>
    <col min="9" max="9" width="9.625" style="6" customWidth="1"/>
    <col min="10" max="10" width="10.25" style="6" customWidth="1"/>
    <col min="11" max="11" width="8.625" style="6" customWidth="1"/>
    <col min="12" max="12" width="8.375" style="4" customWidth="1"/>
    <col min="13" max="15" width="8" style="4" customWidth="1"/>
    <col min="16" max="16" width="34.875" style="1" customWidth="1"/>
    <col min="17" max="17" width="9.25" style="1" customWidth="1"/>
    <col min="18" max="18" width="9.625" style="1" customWidth="1"/>
    <col min="19" max="19" width="25.375" style="1" customWidth="1"/>
    <col min="20" max="20" width="7.75" style="1" customWidth="1"/>
    <col min="21" max="21" width="9" style="1"/>
    <col min="22" max="22" width="7.625" style="1" customWidth="1"/>
    <col min="23" max="23" width="6.5" style="6" customWidth="1"/>
    <col min="24" max="24" width="13.125" style="6" customWidth="1"/>
    <col min="25" max="16384" width="9" style="1"/>
  </cols>
  <sheetData>
    <row r="1" s="1" customFormat="1" ht="27" spans="1:24">
      <c r="A1" s="7" t="s">
        <v>0</v>
      </c>
      <c r="B1" s="7"/>
      <c r="C1" s="7"/>
      <c r="D1" s="7"/>
      <c r="E1" s="7"/>
      <c r="F1" s="8"/>
      <c r="G1" s="8"/>
      <c r="H1" s="8"/>
      <c r="I1" s="8"/>
      <c r="J1" s="8"/>
      <c r="K1" s="8"/>
      <c r="L1" s="33"/>
      <c r="M1" s="33"/>
      <c r="N1" s="33"/>
      <c r="O1" s="33"/>
      <c r="P1" s="8"/>
      <c r="Q1" s="8"/>
      <c r="R1" s="8"/>
      <c r="S1" s="8"/>
      <c r="T1" s="8"/>
      <c r="U1" s="7"/>
      <c r="V1" s="7"/>
      <c r="W1" s="7"/>
      <c r="X1" s="6"/>
    </row>
    <row r="2" s="1" customFormat="1" ht="32" customHeight="1" spans="1:24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3" t="s">
        <v>7</v>
      </c>
      <c r="H2" s="13" t="s">
        <v>8</v>
      </c>
      <c r="I2" s="34" t="s">
        <v>9</v>
      </c>
      <c r="J2" s="34"/>
      <c r="K2" s="34"/>
      <c r="L2" s="13" t="s">
        <v>10</v>
      </c>
      <c r="M2" s="13" t="s">
        <v>11</v>
      </c>
      <c r="N2" s="13" t="s">
        <v>12</v>
      </c>
      <c r="O2" s="13" t="s">
        <v>13</v>
      </c>
      <c r="P2" s="35" t="s">
        <v>14</v>
      </c>
      <c r="Q2" s="35"/>
      <c r="R2" s="35"/>
      <c r="S2" s="35"/>
      <c r="T2" s="51"/>
      <c r="U2" s="11" t="s">
        <v>15</v>
      </c>
      <c r="V2" s="11" t="s">
        <v>16</v>
      </c>
      <c r="W2" s="52" t="s">
        <v>17</v>
      </c>
      <c r="X2" s="6"/>
    </row>
    <row r="3" s="1" customFormat="1" ht="49" customHeight="1" spans="1:24">
      <c r="A3" s="14"/>
      <c r="B3" s="15"/>
      <c r="C3" s="11"/>
      <c r="D3" s="11"/>
      <c r="E3" s="12"/>
      <c r="F3" s="11"/>
      <c r="G3" s="16"/>
      <c r="H3" s="16"/>
      <c r="I3" s="34" t="s">
        <v>18</v>
      </c>
      <c r="J3" s="34" t="s">
        <v>19</v>
      </c>
      <c r="K3" s="34" t="s">
        <v>20</v>
      </c>
      <c r="L3" s="16"/>
      <c r="M3" s="16"/>
      <c r="N3" s="16"/>
      <c r="O3" s="16"/>
      <c r="P3" s="36" t="s">
        <v>21</v>
      </c>
      <c r="Q3" s="36" t="s">
        <v>22</v>
      </c>
      <c r="R3" s="36" t="s">
        <v>23</v>
      </c>
      <c r="S3" s="36" t="s">
        <v>24</v>
      </c>
      <c r="T3" s="53" t="s">
        <v>25</v>
      </c>
      <c r="U3" s="11"/>
      <c r="V3" s="11"/>
      <c r="W3" s="54"/>
      <c r="X3" s="6"/>
    </row>
    <row r="4" s="2" customFormat="1" ht="87" customHeight="1" spans="1:24">
      <c r="A4" s="11">
        <v>1</v>
      </c>
      <c r="B4" s="17" t="s">
        <v>26</v>
      </c>
      <c r="C4" s="17" t="s">
        <v>27</v>
      </c>
      <c r="D4" s="17" t="s">
        <v>28</v>
      </c>
      <c r="E4" s="18" t="s">
        <v>29</v>
      </c>
      <c r="F4" s="17" t="s">
        <v>30</v>
      </c>
      <c r="G4" s="17">
        <v>1300</v>
      </c>
      <c r="H4" s="17" t="s">
        <v>31</v>
      </c>
      <c r="I4" s="37">
        <v>124</v>
      </c>
      <c r="J4" s="37">
        <v>50</v>
      </c>
      <c r="K4" s="37">
        <v>74</v>
      </c>
      <c r="L4" s="17">
        <v>5</v>
      </c>
      <c r="M4" s="17">
        <v>23</v>
      </c>
      <c r="N4" s="17">
        <v>108</v>
      </c>
      <c r="O4" s="17">
        <v>492</v>
      </c>
      <c r="P4" s="38" t="s">
        <v>32</v>
      </c>
      <c r="Q4" s="17" t="s">
        <v>33</v>
      </c>
      <c r="R4" s="17" t="s">
        <v>34</v>
      </c>
      <c r="S4" s="17" t="s">
        <v>35</v>
      </c>
      <c r="T4" s="55">
        <v>0.95</v>
      </c>
      <c r="U4" s="17" t="s">
        <v>36</v>
      </c>
      <c r="V4" s="17" t="s">
        <v>27</v>
      </c>
      <c r="W4" s="17"/>
      <c r="X4" s="56"/>
    </row>
    <row r="5" s="2" customFormat="1" ht="63" customHeight="1" spans="1:24">
      <c r="A5" s="11">
        <v>2</v>
      </c>
      <c r="B5" s="17" t="s">
        <v>37</v>
      </c>
      <c r="C5" s="17" t="s">
        <v>27</v>
      </c>
      <c r="D5" s="17" t="s">
        <v>38</v>
      </c>
      <c r="E5" s="18" t="s">
        <v>39</v>
      </c>
      <c r="F5" s="17" t="s">
        <v>40</v>
      </c>
      <c r="G5" s="17">
        <v>532</v>
      </c>
      <c r="H5" s="17" t="s">
        <v>31</v>
      </c>
      <c r="I5" s="37">
        <v>25</v>
      </c>
      <c r="J5" s="37">
        <v>25</v>
      </c>
      <c r="K5" s="37">
        <v>0</v>
      </c>
      <c r="L5" s="17">
        <v>2</v>
      </c>
      <c r="M5" s="17">
        <v>6</v>
      </c>
      <c r="N5" s="17">
        <v>32</v>
      </c>
      <c r="O5" s="17">
        <v>156</v>
      </c>
      <c r="P5" s="39" t="s">
        <v>41</v>
      </c>
      <c r="Q5" s="17" t="s">
        <v>42</v>
      </c>
      <c r="R5" s="17" t="s">
        <v>34</v>
      </c>
      <c r="S5" s="17" t="s">
        <v>43</v>
      </c>
      <c r="T5" s="55">
        <v>0.95</v>
      </c>
      <c r="U5" s="17" t="s">
        <v>36</v>
      </c>
      <c r="V5" s="17" t="s">
        <v>27</v>
      </c>
      <c r="W5" s="17"/>
      <c r="X5" s="56"/>
    </row>
    <row r="6" s="3" customFormat="1" ht="44" customHeight="1" spans="1:24">
      <c r="A6" s="19"/>
      <c r="B6" s="19"/>
      <c r="C6" s="20" t="s">
        <v>44</v>
      </c>
      <c r="D6" s="19"/>
      <c r="E6" s="19"/>
      <c r="F6" s="19"/>
      <c r="G6" s="19"/>
      <c r="H6" s="19"/>
      <c r="I6" s="40">
        <f>SUM(I4:I5)</f>
        <v>149</v>
      </c>
      <c r="J6" s="40">
        <f>SUM(J4:J5)</f>
        <v>75</v>
      </c>
      <c r="K6" s="40">
        <v>74</v>
      </c>
      <c r="L6" s="19"/>
      <c r="M6" s="19"/>
      <c r="N6" s="19"/>
      <c r="O6" s="19"/>
      <c r="P6" s="41"/>
      <c r="Q6" s="19"/>
      <c r="R6" s="19"/>
      <c r="S6" s="19"/>
      <c r="T6" s="19"/>
      <c r="U6" s="19"/>
      <c r="V6" s="19"/>
      <c r="W6" s="15"/>
      <c r="X6" s="57"/>
    </row>
    <row r="7" s="2" customFormat="1" ht="47" customHeight="1" spans="1:23">
      <c r="A7" s="21">
        <v>1</v>
      </c>
      <c r="B7" s="17" t="s">
        <v>37</v>
      </c>
      <c r="C7" s="22" t="s">
        <v>45</v>
      </c>
      <c r="D7" s="22" t="s">
        <v>46</v>
      </c>
      <c r="E7" s="22" t="s">
        <v>47</v>
      </c>
      <c r="F7" s="17" t="s">
        <v>48</v>
      </c>
      <c r="G7" s="22">
        <v>50</v>
      </c>
      <c r="H7" s="22" t="s">
        <v>49</v>
      </c>
      <c r="I7" s="42">
        <v>8.5</v>
      </c>
      <c r="J7" s="42">
        <v>8.5</v>
      </c>
      <c r="K7" s="42">
        <v>0</v>
      </c>
      <c r="L7" s="22">
        <v>7</v>
      </c>
      <c r="M7" s="22">
        <v>26</v>
      </c>
      <c r="N7" s="22">
        <v>33</v>
      </c>
      <c r="O7" s="22">
        <v>140</v>
      </c>
      <c r="P7" s="38" t="s">
        <v>50</v>
      </c>
      <c r="Q7" s="22" t="s">
        <v>51</v>
      </c>
      <c r="R7" s="17" t="s">
        <v>34</v>
      </c>
      <c r="S7" s="22" t="s">
        <v>52</v>
      </c>
      <c r="T7" s="58">
        <v>0.95</v>
      </c>
      <c r="U7" s="17" t="s">
        <v>53</v>
      </c>
      <c r="V7" s="22" t="s">
        <v>45</v>
      </c>
      <c r="W7" s="22"/>
    </row>
    <row r="8" s="2" customFormat="1" ht="47" customHeight="1" spans="1:23">
      <c r="A8" s="21">
        <v>2</v>
      </c>
      <c r="B8" s="17" t="s">
        <v>37</v>
      </c>
      <c r="C8" s="22" t="s">
        <v>45</v>
      </c>
      <c r="D8" s="22" t="s">
        <v>46</v>
      </c>
      <c r="E8" s="22" t="s">
        <v>54</v>
      </c>
      <c r="F8" s="17" t="s">
        <v>55</v>
      </c>
      <c r="G8" s="23">
        <v>800</v>
      </c>
      <c r="H8" s="23" t="s">
        <v>31</v>
      </c>
      <c r="I8" s="42">
        <v>12.7</v>
      </c>
      <c r="J8" s="42">
        <v>12.7</v>
      </c>
      <c r="K8" s="42">
        <v>0</v>
      </c>
      <c r="L8" s="23">
        <v>11</v>
      </c>
      <c r="M8" s="23">
        <v>36</v>
      </c>
      <c r="N8" s="23">
        <v>81</v>
      </c>
      <c r="O8" s="23">
        <v>310</v>
      </c>
      <c r="P8" s="38" t="s">
        <v>56</v>
      </c>
      <c r="Q8" s="22" t="s">
        <v>57</v>
      </c>
      <c r="R8" s="17" t="s">
        <v>34</v>
      </c>
      <c r="S8" s="22" t="s">
        <v>58</v>
      </c>
      <c r="T8" s="59">
        <v>0.95</v>
      </c>
      <c r="U8" s="17" t="s">
        <v>53</v>
      </c>
      <c r="V8" s="22" t="s">
        <v>45</v>
      </c>
      <c r="W8" s="22"/>
    </row>
    <row r="9" s="3" customFormat="1" ht="33" customHeight="1" spans="1:23">
      <c r="A9" s="19"/>
      <c r="B9" s="19"/>
      <c r="C9" s="20" t="s">
        <v>44</v>
      </c>
      <c r="D9" s="19"/>
      <c r="E9" s="19"/>
      <c r="F9" s="19"/>
      <c r="G9" s="24"/>
      <c r="H9" s="24"/>
      <c r="I9" s="40">
        <v>21.2</v>
      </c>
      <c r="J9" s="40">
        <v>21.2</v>
      </c>
      <c r="K9" s="40">
        <v>0</v>
      </c>
      <c r="L9" s="24"/>
      <c r="M9" s="24"/>
      <c r="N9" s="24"/>
      <c r="O9" s="24"/>
      <c r="P9" s="41"/>
      <c r="Q9" s="19"/>
      <c r="R9" s="19"/>
      <c r="S9" s="19"/>
      <c r="T9" s="60"/>
      <c r="U9" s="19"/>
      <c r="V9" s="19"/>
      <c r="W9" s="15"/>
    </row>
    <row r="10" s="2" customFormat="1" ht="49" customHeight="1" spans="1:23">
      <c r="A10" s="15">
        <v>1</v>
      </c>
      <c r="B10" s="25" t="s">
        <v>59</v>
      </c>
      <c r="C10" s="25" t="s">
        <v>60</v>
      </c>
      <c r="D10" s="25" t="s">
        <v>61</v>
      </c>
      <c r="E10" s="26" t="s">
        <v>62</v>
      </c>
      <c r="F10" s="25" t="s">
        <v>63</v>
      </c>
      <c r="G10" s="27">
        <v>2000</v>
      </c>
      <c r="H10" s="28" t="s">
        <v>64</v>
      </c>
      <c r="I10" s="42">
        <v>24</v>
      </c>
      <c r="J10" s="42">
        <v>24</v>
      </c>
      <c r="K10" s="42">
        <v>0</v>
      </c>
      <c r="L10" s="27">
        <v>16</v>
      </c>
      <c r="M10" s="27">
        <v>50</v>
      </c>
      <c r="N10" s="27">
        <v>200</v>
      </c>
      <c r="O10" s="27">
        <v>860</v>
      </c>
      <c r="P10" s="43" t="s">
        <v>65</v>
      </c>
      <c r="Q10" s="43" t="s">
        <v>66</v>
      </c>
      <c r="R10" s="43" t="s">
        <v>67</v>
      </c>
      <c r="S10" s="25" t="s">
        <v>68</v>
      </c>
      <c r="T10" s="61">
        <v>0.95</v>
      </c>
      <c r="U10" s="25" t="s">
        <v>36</v>
      </c>
      <c r="V10" s="25" t="s">
        <v>60</v>
      </c>
      <c r="W10" s="54"/>
    </row>
    <row r="11" s="2" customFormat="1" ht="42" customHeight="1" spans="1:23">
      <c r="A11" s="19"/>
      <c r="B11" s="29"/>
      <c r="C11" s="20" t="s">
        <v>44</v>
      </c>
      <c r="D11" s="29"/>
      <c r="E11" s="29"/>
      <c r="F11" s="29"/>
      <c r="G11" s="29"/>
      <c r="H11" s="29"/>
      <c r="I11" s="40">
        <f>SUM(I10:I10)</f>
        <v>24</v>
      </c>
      <c r="J11" s="40">
        <f>SUM(J10:J10)</f>
        <v>24</v>
      </c>
      <c r="K11" s="40">
        <v>0</v>
      </c>
      <c r="L11" s="29"/>
      <c r="M11" s="29"/>
      <c r="N11" s="29"/>
      <c r="O11" s="29"/>
      <c r="P11" s="44"/>
      <c r="Q11" s="29"/>
      <c r="R11" s="29"/>
      <c r="S11" s="29"/>
      <c r="T11" s="29"/>
      <c r="U11" s="29"/>
      <c r="V11" s="29"/>
      <c r="W11" s="30"/>
    </row>
    <row r="12" s="2" customFormat="1" ht="60" spans="1:23">
      <c r="A12" s="15">
        <v>1</v>
      </c>
      <c r="B12" s="30" t="s">
        <v>26</v>
      </c>
      <c r="C12" s="17" t="s">
        <v>69</v>
      </c>
      <c r="D12" s="17" t="s">
        <v>70</v>
      </c>
      <c r="E12" s="17" t="s">
        <v>71</v>
      </c>
      <c r="F12" s="17" t="s">
        <v>72</v>
      </c>
      <c r="G12" s="17">
        <v>1</v>
      </c>
      <c r="H12" s="17" t="s">
        <v>73</v>
      </c>
      <c r="I12" s="45">
        <v>12.7</v>
      </c>
      <c r="J12" s="45">
        <v>12.7</v>
      </c>
      <c r="K12" s="45">
        <v>0</v>
      </c>
      <c r="L12" s="17">
        <v>110</v>
      </c>
      <c r="M12" s="17">
        <v>361</v>
      </c>
      <c r="N12" s="17">
        <v>1100</v>
      </c>
      <c r="O12" s="17">
        <v>3500</v>
      </c>
      <c r="P12" s="38" t="s">
        <v>74</v>
      </c>
      <c r="Q12" s="62" t="s">
        <v>57</v>
      </c>
      <c r="R12" s="17" t="s">
        <v>75</v>
      </c>
      <c r="S12" s="17" t="s">
        <v>76</v>
      </c>
      <c r="T12" s="55">
        <v>0.95</v>
      </c>
      <c r="U12" s="17" t="s">
        <v>36</v>
      </c>
      <c r="V12" s="17" t="s">
        <v>69</v>
      </c>
      <c r="W12" s="30"/>
    </row>
    <row r="13" s="2" customFormat="1" ht="50" customHeight="1" spans="1:23">
      <c r="A13" s="15">
        <v>2</v>
      </c>
      <c r="B13" s="30" t="s">
        <v>77</v>
      </c>
      <c r="C13" s="17" t="s">
        <v>69</v>
      </c>
      <c r="D13" s="30" t="s">
        <v>78</v>
      </c>
      <c r="E13" s="30" t="s">
        <v>79</v>
      </c>
      <c r="F13" s="17" t="s">
        <v>80</v>
      </c>
      <c r="G13" s="17">
        <v>50</v>
      </c>
      <c r="H13" s="17" t="s">
        <v>49</v>
      </c>
      <c r="I13" s="45">
        <v>8.5</v>
      </c>
      <c r="J13" s="45">
        <v>8.5</v>
      </c>
      <c r="K13" s="45">
        <v>0</v>
      </c>
      <c r="L13" s="30">
        <v>4</v>
      </c>
      <c r="M13" s="30">
        <v>15</v>
      </c>
      <c r="N13" s="30">
        <v>60</v>
      </c>
      <c r="O13" s="30">
        <v>139</v>
      </c>
      <c r="P13" s="38" t="s">
        <v>81</v>
      </c>
      <c r="Q13" s="62" t="s">
        <v>51</v>
      </c>
      <c r="R13" s="17" t="s">
        <v>75</v>
      </c>
      <c r="S13" s="22" t="s">
        <v>82</v>
      </c>
      <c r="T13" s="55">
        <v>0.95</v>
      </c>
      <c r="U13" s="17" t="s">
        <v>53</v>
      </c>
      <c r="V13" s="17" t="s">
        <v>69</v>
      </c>
      <c r="W13" s="30"/>
    </row>
    <row r="14" s="2" customFormat="1" ht="46" customHeight="1" spans="1:23">
      <c r="A14" s="15">
        <v>3</v>
      </c>
      <c r="B14" s="17" t="s">
        <v>77</v>
      </c>
      <c r="C14" s="17" t="s">
        <v>69</v>
      </c>
      <c r="D14" s="30" t="s">
        <v>78</v>
      </c>
      <c r="E14" s="17" t="s">
        <v>83</v>
      </c>
      <c r="F14" s="17" t="s">
        <v>84</v>
      </c>
      <c r="G14" s="17">
        <v>180</v>
      </c>
      <c r="H14" s="17" t="s">
        <v>31</v>
      </c>
      <c r="I14" s="45">
        <v>8.8</v>
      </c>
      <c r="J14" s="45">
        <v>8.8</v>
      </c>
      <c r="K14" s="45">
        <v>0</v>
      </c>
      <c r="L14" s="17">
        <v>57</v>
      </c>
      <c r="M14" s="17">
        <v>187</v>
      </c>
      <c r="N14" s="17">
        <v>100</v>
      </c>
      <c r="O14" s="17">
        <v>350</v>
      </c>
      <c r="P14" s="38" t="s">
        <v>85</v>
      </c>
      <c r="Q14" s="62" t="s">
        <v>86</v>
      </c>
      <c r="R14" s="17" t="s">
        <v>75</v>
      </c>
      <c r="S14" s="17" t="s">
        <v>87</v>
      </c>
      <c r="T14" s="55">
        <v>0.95</v>
      </c>
      <c r="U14" s="17" t="s">
        <v>36</v>
      </c>
      <c r="V14" s="17" t="s">
        <v>69</v>
      </c>
      <c r="W14" s="30"/>
    </row>
    <row r="15" s="2" customFormat="1" ht="57" customHeight="1" spans="1:23">
      <c r="A15" s="19"/>
      <c r="B15" s="29"/>
      <c r="C15" s="20" t="s">
        <v>44</v>
      </c>
      <c r="D15" s="29"/>
      <c r="E15" s="29"/>
      <c r="F15" s="29"/>
      <c r="G15" s="29"/>
      <c r="H15" s="29"/>
      <c r="I15" s="40">
        <f>SUM(I12:I14)</f>
        <v>30</v>
      </c>
      <c r="J15" s="40">
        <f>SUM(J12:J14)</f>
        <v>30</v>
      </c>
      <c r="K15" s="40">
        <v>0</v>
      </c>
      <c r="L15" s="29"/>
      <c r="M15" s="29"/>
      <c r="N15" s="29"/>
      <c r="O15" s="29"/>
      <c r="P15" s="44"/>
      <c r="Q15" s="29"/>
      <c r="R15" s="29"/>
      <c r="S15" s="29"/>
      <c r="T15" s="29"/>
      <c r="U15" s="29"/>
      <c r="V15" s="29"/>
      <c r="W15" s="30"/>
    </row>
    <row r="16" s="2" customFormat="1" ht="51" customHeight="1" spans="1:23">
      <c r="A16" s="11">
        <v>1</v>
      </c>
      <c r="B16" s="17" t="s">
        <v>59</v>
      </c>
      <c r="C16" s="17" t="s">
        <v>88</v>
      </c>
      <c r="D16" s="17" t="s">
        <v>89</v>
      </c>
      <c r="E16" s="17" t="s">
        <v>90</v>
      </c>
      <c r="F16" s="17" t="s">
        <v>91</v>
      </c>
      <c r="G16" s="17">
        <v>1</v>
      </c>
      <c r="H16" s="17" t="s">
        <v>92</v>
      </c>
      <c r="I16" s="46">
        <v>12.8</v>
      </c>
      <c r="J16" s="46">
        <v>12.8</v>
      </c>
      <c r="K16" s="46">
        <v>0</v>
      </c>
      <c r="L16" s="17">
        <v>3</v>
      </c>
      <c r="M16" s="17">
        <v>17</v>
      </c>
      <c r="N16" s="17">
        <v>33</v>
      </c>
      <c r="O16" s="17">
        <v>150</v>
      </c>
      <c r="P16" s="38" t="s">
        <v>93</v>
      </c>
      <c r="Q16" s="17" t="s">
        <v>94</v>
      </c>
      <c r="R16" s="17" t="s">
        <v>34</v>
      </c>
      <c r="S16" s="17" t="s">
        <v>95</v>
      </c>
      <c r="T16" s="55">
        <v>0.95</v>
      </c>
      <c r="U16" s="17" t="s">
        <v>96</v>
      </c>
      <c r="V16" s="17" t="s">
        <v>88</v>
      </c>
      <c r="W16" s="30"/>
    </row>
    <row r="17" s="2" customFormat="1" ht="73" customHeight="1" spans="1:23">
      <c r="A17" s="11">
        <v>2</v>
      </c>
      <c r="B17" s="17" t="s">
        <v>59</v>
      </c>
      <c r="C17" s="17" t="s">
        <v>88</v>
      </c>
      <c r="D17" s="17" t="s">
        <v>89</v>
      </c>
      <c r="E17" s="17" t="s">
        <v>97</v>
      </c>
      <c r="F17" s="17" t="s">
        <v>98</v>
      </c>
      <c r="G17" s="17">
        <v>1</v>
      </c>
      <c r="H17" s="17" t="s">
        <v>99</v>
      </c>
      <c r="I17" s="46">
        <v>19.5</v>
      </c>
      <c r="J17" s="46">
        <v>19.5</v>
      </c>
      <c r="K17" s="46">
        <v>0</v>
      </c>
      <c r="L17" s="17">
        <v>14</v>
      </c>
      <c r="M17" s="17">
        <v>63</v>
      </c>
      <c r="N17" s="17">
        <v>187</v>
      </c>
      <c r="O17" s="17">
        <v>917</v>
      </c>
      <c r="P17" s="38" t="s">
        <v>100</v>
      </c>
      <c r="Q17" s="17" t="s">
        <v>101</v>
      </c>
      <c r="R17" s="17" t="s">
        <v>34</v>
      </c>
      <c r="S17" s="17" t="s">
        <v>102</v>
      </c>
      <c r="T17" s="55">
        <v>0.95</v>
      </c>
      <c r="U17" s="17" t="s">
        <v>53</v>
      </c>
      <c r="V17" s="17" t="s">
        <v>88</v>
      </c>
      <c r="W17" s="30"/>
    </row>
    <row r="18" s="2" customFormat="1" ht="60" customHeight="1" spans="1:23">
      <c r="A18" s="11">
        <v>3</v>
      </c>
      <c r="B18" s="17" t="s">
        <v>59</v>
      </c>
      <c r="C18" s="17" t="s">
        <v>88</v>
      </c>
      <c r="D18" s="17" t="s">
        <v>89</v>
      </c>
      <c r="E18" s="17" t="s">
        <v>97</v>
      </c>
      <c r="F18" s="17" t="s">
        <v>30</v>
      </c>
      <c r="G18" s="17">
        <v>1100</v>
      </c>
      <c r="H18" s="17" t="s">
        <v>103</v>
      </c>
      <c r="I18" s="46">
        <v>18.2</v>
      </c>
      <c r="J18" s="46">
        <v>18.2</v>
      </c>
      <c r="K18" s="46">
        <v>0</v>
      </c>
      <c r="L18" s="17">
        <v>14</v>
      </c>
      <c r="M18" s="17">
        <v>63</v>
      </c>
      <c r="N18" s="17">
        <v>187</v>
      </c>
      <c r="O18" s="17">
        <v>917</v>
      </c>
      <c r="P18" s="38" t="s">
        <v>104</v>
      </c>
      <c r="Q18" s="17" t="s">
        <v>105</v>
      </c>
      <c r="R18" s="17" t="s">
        <v>34</v>
      </c>
      <c r="S18" s="17" t="s">
        <v>106</v>
      </c>
      <c r="T18" s="55">
        <v>0.95</v>
      </c>
      <c r="U18" s="17" t="s">
        <v>36</v>
      </c>
      <c r="V18" s="17" t="s">
        <v>88</v>
      </c>
      <c r="W18" s="30"/>
    </row>
    <row r="19" s="2" customFormat="1" ht="66" customHeight="1" spans="1:23">
      <c r="A19" s="11">
        <v>4</v>
      </c>
      <c r="B19" s="17" t="s">
        <v>26</v>
      </c>
      <c r="C19" s="17" t="s">
        <v>88</v>
      </c>
      <c r="D19" s="17" t="s">
        <v>107</v>
      </c>
      <c r="E19" s="17" t="s">
        <v>108</v>
      </c>
      <c r="F19" s="17" t="s">
        <v>30</v>
      </c>
      <c r="G19" s="17">
        <v>1200</v>
      </c>
      <c r="H19" s="17" t="s">
        <v>103</v>
      </c>
      <c r="I19" s="46">
        <v>19.8</v>
      </c>
      <c r="J19" s="46">
        <v>19.8</v>
      </c>
      <c r="K19" s="46">
        <v>0</v>
      </c>
      <c r="L19" s="17">
        <v>21</v>
      </c>
      <c r="M19" s="17">
        <v>92</v>
      </c>
      <c r="N19" s="17">
        <v>63</v>
      </c>
      <c r="O19" s="17">
        <v>273</v>
      </c>
      <c r="P19" s="38" t="s">
        <v>109</v>
      </c>
      <c r="Q19" s="17" t="s">
        <v>110</v>
      </c>
      <c r="R19" s="17" t="s">
        <v>34</v>
      </c>
      <c r="S19" s="17" t="s">
        <v>111</v>
      </c>
      <c r="T19" s="55">
        <v>0.95</v>
      </c>
      <c r="U19" s="17" t="s">
        <v>36</v>
      </c>
      <c r="V19" s="17" t="s">
        <v>88</v>
      </c>
      <c r="W19" s="30"/>
    </row>
    <row r="20" s="2" customFormat="1" ht="36" spans="1:23">
      <c r="A20" s="11">
        <v>5</v>
      </c>
      <c r="B20" s="17" t="s">
        <v>26</v>
      </c>
      <c r="C20" s="17" t="s">
        <v>88</v>
      </c>
      <c r="D20" s="17" t="s">
        <v>107</v>
      </c>
      <c r="E20" s="17" t="s">
        <v>108</v>
      </c>
      <c r="F20" s="17" t="s">
        <v>112</v>
      </c>
      <c r="G20" s="17">
        <v>220</v>
      </c>
      <c r="H20" s="17" t="s">
        <v>31</v>
      </c>
      <c r="I20" s="46">
        <v>9.7</v>
      </c>
      <c r="J20" s="46">
        <v>9.7</v>
      </c>
      <c r="K20" s="46">
        <v>0</v>
      </c>
      <c r="L20" s="17">
        <v>21</v>
      </c>
      <c r="M20" s="17">
        <v>92</v>
      </c>
      <c r="N20" s="17">
        <v>63</v>
      </c>
      <c r="O20" s="17">
        <v>273</v>
      </c>
      <c r="P20" s="38" t="s">
        <v>113</v>
      </c>
      <c r="Q20" s="17" t="s">
        <v>114</v>
      </c>
      <c r="R20" s="17" t="s">
        <v>34</v>
      </c>
      <c r="S20" s="17" t="s">
        <v>115</v>
      </c>
      <c r="T20" s="55">
        <v>0.95</v>
      </c>
      <c r="U20" s="17" t="s">
        <v>53</v>
      </c>
      <c r="V20" s="17" t="s">
        <v>88</v>
      </c>
      <c r="W20" s="30"/>
    </row>
    <row r="21" ht="24" customHeight="1" spans="1:23">
      <c r="A21" s="31"/>
      <c r="B21" s="32"/>
      <c r="C21" s="20" t="s">
        <v>44</v>
      </c>
      <c r="D21" s="32"/>
      <c r="E21" s="32"/>
      <c r="F21" s="32"/>
      <c r="G21" s="32"/>
      <c r="H21" s="32"/>
      <c r="I21" s="47">
        <f>SUM(I16:I20)</f>
        <v>80</v>
      </c>
      <c r="J21" s="47">
        <f>SUM(J16:J20)</f>
        <v>80</v>
      </c>
      <c r="K21" s="47">
        <v>0</v>
      </c>
      <c r="L21" s="48"/>
      <c r="M21" s="48"/>
      <c r="N21" s="48"/>
      <c r="O21" s="48"/>
      <c r="P21" s="49"/>
      <c r="Q21" s="32"/>
      <c r="R21" s="32"/>
      <c r="S21" s="32"/>
      <c r="T21" s="32"/>
      <c r="U21" s="32"/>
      <c r="V21" s="32"/>
      <c r="W21" s="30"/>
    </row>
    <row r="22" s="4" customFormat="1" ht="46" customHeight="1" spans="1:23">
      <c r="A22" s="11">
        <v>1</v>
      </c>
      <c r="B22" s="30" t="s">
        <v>59</v>
      </c>
      <c r="C22" s="30" t="s">
        <v>116</v>
      </c>
      <c r="D22" s="30" t="s">
        <v>117</v>
      </c>
      <c r="E22" s="30" t="s">
        <v>118</v>
      </c>
      <c r="F22" s="30" t="s">
        <v>40</v>
      </c>
      <c r="G22" s="30">
        <v>960</v>
      </c>
      <c r="H22" s="30" t="s">
        <v>31</v>
      </c>
      <c r="I22" s="46">
        <v>49.85</v>
      </c>
      <c r="J22" s="46">
        <v>49.85</v>
      </c>
      <c r="K22" s="46">
        <v>0</v>
      </c>
      <c r="L22" s="30">
        <v>106</v>
      </c>
      <c r="M22" s="30">
        <v>411</v>
      </c>
      <c r="N22" s="30">
        <v>769</v>
      </c>
      <c r="O22" s="30">
        <v>3426</v>
      </c>
      <c r="P22" s="30" t="s">
        <v>119</v>
      </c>
      <c r="Q22" s="30" t="s">
        <v>120</v>
      </c>
      <c r="R22" s="30" t="s">
        <v>34</v>
      </c>
      <c r="S22" s="30" t="s">
        <v>121</v>
      </c>
      <c r="T22" s="55">
        <v>0.95</v>
      </c>
      <c r="U22" s="30" t="s">
        <v>36</v>
      </c>
      <c r="V22" s="30" t="s">
        <v>116</v>
      </c>
      <c r="W22" s="30"/>
    </row>
    <row r="23" ht="24" customHeight="1" spans="1:23">
      <c r="A23" s="31"/>
      <c r="B23" s="32"/>
      <c r="C23" s="20" t="s">
        <v>44</v>
      </c>
      <c r="D23" s="32"/>
      <c r="E23" s="32"/>
      <c r="F23" s="32"/>
      <c r="G23" s="32"/>
      <c r="H23" s="32"/>
      <c r="I23" s="50">
        <v>49.85</v>
      </c>
      <c r="J23" s="50">
        <v>49.85</v>
      </c>
      <c r="K23" s="47">
        <v>0</v>
      </c>
      <c r="L23" s="48"/>
      <c r="M23" s="48"/>
      <c r="N23" s="48"/>
      <c r="O23" s="48"/>
      <c r="P23" s="49"/>
      <c r="Q23" s="32"/>
      <c r="R23" s="32"/>
      <c r="S23" s="32"/>
      <c r="T23" s="32"/>
      <c r="U23" s="32"/>
      <c r="V23" s="32"/>
      <c r="W23" s="30"/>
    </row>
    <row r="24" ht="33" customHeight="1" spans="1:23">
      <c r="A24" s="31"/>
      <c r="B24" s="32"/>
      <c r="C24" s="20" t="s">
        <v>122</v>
      </c>
      <c r="D24" s="32"/>
      <c r="E24" s="32"/>
      <c r="F24" s="32"/>
      <c r="G24" s="32"/>
      <c r="H24" s="32"/>
      <c r="I24" s="47">
        <f>I6+I9+I11+I15+I21+I23</f>
        <v>354.05</v>
      </c>
      <c r="J24" s="47">
        <f>J6+J9+J11+J15+J21+J23</f>
        <v>280.05</v>
      </c>
      <c r="K24" s="47">
        <v>74</v>
      </c>
      <c r="L24" s="48"/>
      <c r="M24" s="48"/>
      <c r="N24" s="48"/>
      <c r="O24" s="48"/>
      <c r="P24" s="49"/>
      <c r="Q24" s="32"/>
      <c r="R24" s="32"/>
      <c r="S24" s="32"/>
      <c r="T24" s="32"/>
      <c r="U24" s="32"/>
      <c r="V24" s="32"/>
      <c r="W24" s="63"/>
    </row>
  </sheetData>
  <mergeCells count="18">
    <mergeCell ref="A1:W1"/>
    <mergeCell ref="I2:K2"/>
    <mergeCell ref="P2:T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U2:U3"/>
    <mergeCell ref="V2:V3"/>
    <mergeCell ref="W2:W3"/>
  </mergeCells>
  <pageMargins left="0.751388888888889" right="0.751388888888889" top="1" bottom="1" header="0.5" footer="0.5"/>
  <pageSetup paperSize="9" scale="58" fitToHeight="0" orientation="landscape" horizontalDpi="600"/>
  <headerFooter/>
  <ignoredErrors>
    <ignoredError sqref="I11: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姚大帅</cp:lastModifiedBy>
  <dcterms:created xsi:type="dcterms:W3CDTF">2021-10-19T02:18:00Z</dcterms:created>
  <dcterms:modified xsi:type="dcterms:W3CDTF">2022-06-28T13:02:49Z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B402D1DEF97340498EF5889CF701F991</vt:lpwstr>
  </property>
</Properties>
</file>