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<sst xmlns="http://schemas.openxmlformats.org/spreadsheetml/2006/main" count="34" uniqueCount="34">
  <si>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弋阳县2024年11月高龄补贴发放汇总表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</si>
  <si>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</si>
  <si>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</si>
  <si>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</si>
  <si>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</si>
  <si>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</si>
  <si>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</si>
  <si>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</si>
  <si>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</si>
  <si>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</si>
  <si>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</si>
  <si>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</si>
  <si>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</si>
  <si>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</si>
  <si>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</si>
  <si>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</si>
  <si>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</si>
  <si>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</si>
  <si>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</si>
  <si>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</si>
  <si>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</si>
  <si>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</si>
  <si>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</si>
  <si>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</si>
  <si>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</si>
  <si>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</si>
  <si>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</si>
  <si>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</si>
  <si>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</si>
  <si>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>579900（伍拾柒万玖仟玖佰）</t>
  </si>
  <si>
    <t xml:space="preserve">制表人：                                   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</si>
  <si>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</si>
  <si>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</si>
  <si>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2024年11月11日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</si>
</sst>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M20" sqref="M20"/>
    </sheetView>
  </sheetViews>
  <sheetFormatPr defaultColWidth="9" defaultRowHeight="13.5"/>
  <cols>
    <col min="1" max="1" width="10.75" style="1" customWidth="1"/>
    <col min="2" max="2" width="11.25" style="1" customWidth="1"/>
    <col min="3" max="3" width="17.25" style="1" customWidth="1"/>
    <col min="4" max="4" width="10.125" style="1" customWidth="1"/>
    <col min="5" max="5" width="17.75" style="1" customWidth="1"/>
    <col min="6" max="6" width="13.3" style="1" customWidth="1"/>
    <col min="7" max="7" width="15" style="1" customWidth="1"/>
    <col min="8" max="8" width="14.675" style="1" customWidth="1"/>
    <col min="9" max="9" width="13.375" style="1" customWidth="1"/>
    <col min="10" max="10" width="11.375" style="1" customWidth="1"/>
    <col min="11" max="16384" width="9" style="1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20" customHeight="1" spans="1:10">
      <c r="A3" s="8" t="s">
        <v>11</v>
      </c>
      <c r="B3" s="9">
        <f>D3+F3+H3</f>
        <v>557</v>
      </c>
      <c r="C3" s="9">
        <f>E3+G3+I3</f>
        <v>34900</v>
      </c>
      <c r="D3" s="9">
        <v>520</v>
      </c>
      <c r="E3" s="9">
        <f>D3*60</f>
        <v>31200</v>
      </c>
      <c r="F3" s="9">
        <v>37</v>
      </c>
      <c r="G3" s="10">
        <f>F3*100</f>
        <v>3700</v>
      </c>
      <c r="H3" s="9">
        <v>0</v>
      </c>
      <c r="I3" s="10">
        <f>H3*300</f>
        <v>0</v>
      </c>
      <c r="J3" s="9"/>
    </row>
    <row r="4" s="1" customFormat="1" ht="20" customHeight="1" spans="1:10">
      <c r="A4" s="8" t="s">
        <v>12</v>
      </c>
      <c r="B4" s="9">
        <f>D4+F4+H4</f>
        <v>240</v>
      </c>
      <c r="C4" s="9">
        <f>E4+G4+I4</f>
        <v>15520</v>
      </c>
      <c r="D4" s="9">
        <v>217</v>
      </c>
      <c r="E4" s="9">
        <f>D4*60</f>
        <v>13020</v>
      </c>
      <c r="F4" s="9">
        <v>22</v>
      </c>
      <c r="G4" s="10">
        <f>F4*100</f>
        <v>2200</v>
      </c>
      <c r="H4" s="9">
        <v>1</v>
      </c>
      <c r="I4" s="10">
        <f>H4*300</f>
        <v>300</v>
      </c>
      <c r="J4" s="9"/>
    </row>
    <row r="5" s="1" customFormat="1" ht="20" customHeight="1" spans="1:10">
      <c r="A5" s="8" t="s">
        <v>13</v>
      </c>
      <c r="B5" s="9">
        <f>D5+F5+H5</f>
        <v>392</v>
      </c>
      <c r="C5" s="9">
        <f>E5+G5+I5</f>
        <v>26080</v>
      </c>
      <c r="D5" s="9">
        <v>338</v>
      </c>
      <c r="E5" s="9">
        <f>D5*60</f>
        <v>20280</v>
      </c>
      <c r="F5" s="9">
        <v>52</v>
      </c>
      <c r="G5" s="10">
        <f>F5*100</f>
        <v>5200</v>
      </c>
      <c r="H5" s="9">
        <v>2</v>
      </c>
      <c r="I5" s="10">
        <f t="shared" ref="I4:I20" si="0">H5*300</f>
        <v>600</v>
      </c>
      <c r="J5" s="9"/>
    </row>
    <row r="6" s="1" customFormat="1" ht="20" customHeight="1" spans="1:10">
      <c r="A6" s="11" t="s">
        <v>14</v>
      </c>
      <c r="B6" s="9">
        <f t="shared" ref="B4:B20" si="1">D6+F6+H6</f>
        <v>479</v>
      </c>
      <c r="C6" s="9">
        <f>E6+G6+I6</f>
        <v>31500</v>
      </c>
      <c r="D6" s="9">
        <v>420</v>
      </c>
      <c r="E6" s="9">
        <f t="shared" ref="E4:E20" si="2">D6*60</f>
        <v>25200</v>
      </c>
      <c r="F6" s="9">
        <v>57</v>
      </c>
      <c r="G6" s="10">
        <f>F6*100</f>
        <v>5700</v>
      </c>
      <c r="H6" s="9">
        <v>2</v>
      </c>
      <c r="I6" s="10">
        <f t="shared" si="0"/>
        <v>600</v>
      </c>
      <c r="J6" s="9"/>
    </row>
    <row r="7" s="1" customFormat="1" ht="20" customHeight="1" spans="1:10">
      <c r="A7" s="11" t="s">
        <v>15</v>
      </c>
      <c r="B7" s="9">
        <f t="shared" si="1"/>
        <v>629</v>
      </c>
      <c r="C7" s="9">
        <f>E7+G7+I7</f>
        <v>41380</v>
      </c>
      <c r="D7" s="9">
        <v>538</v>
      </c>
      <c r="E7" s="9">
        <f t="shared" si="2"/>
        <v>32280</v>
      </c>
      <c r="F7" s="9">
        <v>91</v>
      </c>
      <c r="G7" s="10">
        <f>F7*100</f>
        <v>9100</v>
      </c>
      <c r="H7" s="9">
        <v>0</v>
      </c>
      <c r="I7" s="10">
        <f t="shared" si="0"/>
        <v>0</v>
      </c>
      <c r="J7" s="9"/>
    </row>
    <row r="8" s="1" customFormat="1" ht="20" customHeight="1" spans="1:10">
      <c r="A8" s="11" t="s">
        <v>16</v>
      </c>
      <c r="B8" s="9">
        <f>D8+F8+H8</f>
        <v>251</v>
      </c>
      <c r="C8" s="9">
        <f>E8+G8+I8</f>
        <v>16260</v>
      </c>
      <c r="D8" s="9">
        <v>221</v>
      </c>
      <c r="E8" s="9">
        <f>D8*60</f>
        <v>13260</v>
      </c>
      <c r="F8" s="9">
        <v>30</v>
      </c>
      <c r="G8" s="10">
        <f>F8*100</f>
        <v>3000</v>
      </c>
      <c r="H8" s="9">
        <v>0</v>
      </c>
      <c r="I8" s="10">
        <f t="shared" si="0"/>
        <v>0</v>
      </c>
      <c r="J8" s="9"/>
    </row>
    <row r="9" s="1" customFormat="1" ht="20" customHeight="1" spans="1:10">
      <c r="A9" s="11" t="s">
        <v>17</v>
      </c>
      <c r="B9" s="9">
        <f t="shared" si="1"/>
        <v>797</v>
      </c>
      <c r="C9" s="9">
        <f>E9+G9+I9</f>
        <v>52180</v>
      </c>
      <c r="D9" s="9">
        <v>698</v>
      </c>
      <c r="E9" s="9">
        <f t="shared" si="2"/>
        <v>41880</v>
      </c>
      <c r="F9" s="9">
        <v>97</v>
      </c>
      <c r="G9" s="10">
        <f>F9*100</f>
        <v>9700</v>
      </c>
      <c r="H9" s="9">
        <v>2</v>
      </c>
      <c r="I9" s="10">
        <f t="shared" si="0"/>
        <v>600</v>
      </c>
      <c r="J9" s="9"/>
    </row>
    <row r="10" s="1" customFormat="1" ht="20" customHeight="1" spans="1:10">
      <c r="A10" s="11" t="s">
        <v>18</v>
      </c>
      <c r="B10" s="9">
        <f t="shared" si="1"/>
        <v>891</v>
      </c>
      <c r="C10" s="9">
        <f>E10+G10+I10</f>
        <v>55900</v>
      </c>
      <c r="D10" s="9">
        <v>830</v>
      </c>
      <c r="E10" s="9">
        <f t="shared" si="2"/>
        <v>49800</v>
      </c>
      <c r="F10" s="9">
        <v>61</v>
      </c>
      <c r="G10" s="10">
        <f>F10*100</f>
        <v>6100</v>
      </c>
      <c r="H10" s="9">
        <v>0</v>
      </c>
      <c r="I10" s="10">
        <f t="shared" si="0"/>
        <v>0</v>
      </c>
      <c r="J10" s="9"/>
    </row>
    <row r="11" s="1" customFormat="1" ht="20" customHeight="1" spans="1:10">
      <c r="A11" s="11" t="s">
        <v>19</v>
      </c>
      <c r="B11" s="9">
        <f t="shared" si="1"/>
        <v>327</v>
      </c>
      <c r="C11" s="9">
        <f>E11+G11+I11</f>
        <v>20940</v>
      </c>
      <c r="D11" s="12">
        <v>299</v>
      </c>
      <c r="E11" s="9">
        <f t="shared" si="2"/>
        <v>17940</v>
      </c>
      <c r="F11" s="9">
        <v>27</v>
      </c>
      <c r="G11" s="10">
        <f>F11*100</f>
        <v>2700</v>
      </c>
      <c r="H11" s="9">
        <v>1</v>
      </c>
      <c r="I11" s="10">
        <f t="shared" si="0"/>
        <v>300</v>
      </c>
      <c r="J11" s="9"/>
    </row>
    <row r="12" s="1" customFormat="1" ht="20" customHeight="1" spans="1:10">
      <c r="A12" s="11" t="s">
        <v>20</v>
      </c>
      <c r="B12" s="9">
        <f t="shared" si="1"/>
        <v>458</v>
      </c>
      <c r="C12" s="9">
        <f>E12+G12+I12</f>
        <v>29880</v>
      </c>
      <c r="D12" s="9">
        <v>408</v>
      </c>
      <c r="E12" s="9">
        <f t="shared" si="2"/>
        <v>24480</v>
      </c>
      <c r="F12" s="9">
        <v>48</v>
      </c>
      <c r="G12" s="10">
        <f>F12*100</f>
        <v>4800</v>
      </c>
      <c r="H12" s="9">
        <v>2</v>
      </c>
      <c r="I12" s="10">
        <f t="shared" si="0"/>
        <v>600</v>
      </c>
      <c r="J12" s="9"/>
    </row>
    <row r="13" s="1" customFormat="1" ht="20" customHeight="1" spans="1:10">
      <c r="A13" s="8" t="s">
        <v>21</v>
      </c>
      <c r="B13" s="9">
        <f t="shared" si="1"/>
        <v>493</v>
      </c>
      <c r="C13" s="9">
        <f>E13+G13+I13</f>
        <v>32540</v>
      </c>
      <c r="D13" s="9">
        <v>429</v>
      </c>
      <c r="E13" s="9">
        <f t="shared" si="2"/>
        <v>25740</v>
      </c>
      <c r="F13" s="9">
        <v>62</v>
      </c>
      <c r="G13" s="10">
        <f>F13*100</f>
        <v>6200</v>
      </c>
      <c r="H13" s="9">
        <v>2</v>
      </c>
      <c r="I13" s="10">
        <f t="shared" si="0"/>
        <v>600</v>
      </c>
      <c r="J13" s="22"/>
    </row>
    <row r="14" s="1" customFormat="1" ht="20" customHeight="1" spans="1:10">
      <c r="A14" s="8" t="s">
        <v>22</v>
      </c>
      <c r="B14" s="9">
        <f t="shared" si="1"/>
        <v>387</v>
      </c>
      <c r="C14" s="9">
        <f>E14+G14+I14</f>
        <v>25340</v>
      </c>
      <c r="D14" s="9">
        <v>339</v>
      </c>
      <c r="E14" s="9">
        <f t="shared" si="2"/>
        <v>20340</v>
      </c>
      <c r="F14" s="9">
        <v>47</v>
      </c>
      <c r="G14" s="10">
        <f>F14*100</f>
        <v>4700</v>
      </c>
      <c r="H14" s="9">
        <v>1</v>
      </c>
      <c r="I14" s="10">
        <f t="shared" si="0"/>
        <v>300</v>
      </c>
      <c r="J14" s="9"/>
    </row>
    <row r="15" s="1" customFormat="1" ht="20" customHeight="1" spans="1:10">
      <c r="A15" s="8" t="s">
        <v>23</v>
      </c>
      <c r="B15" s="9">
        <f>D15+F15+H15</f>
        <v>241</v>
      </c>
      <c r="C15" s="9">
        <f>E15+G15+I15</f>
        <v>16340</v>
      </c>
      <c r="D15" s="9">
        <v>194</v>
      </c>
      <c r="E15" s="9">
        <f t="shared" si="2"/>
        <v>11640</v>
      </c>
      <c r="F15" s="9">
        <v>47</v>
      </c>
      <c r="G15" s="10">
        <f>F15*100</f>
        <v>4700</v>
      </c>
      <c r="H15" s="9">
        <v>0</v>
      </c>
      <c r="I15" s="10">
        <f t="shared" si="0"/>
        <v>0</v>
      </c>
      <c r="J15" s="9"/>
    </row>
    <row r="16" s="1" customFormat="1" ht="20" customHeight="1" spans="1:10">
      <c r="A16" s="8" t="s">
        <v>24</v>
      </c>
      <c r="B16" s="9">
        <f t="shared" si="1"/>
        <v>1168</v>
      </c>
      <c r="C16" s="9">
        <f>E16+G16+I16</f>
        <v>75840</v>
      </c>
      <c r="D16" s="9">
        <v>1029</v>
      </c>
      <c r="E16" s="9">
        <f>D16*60</f>
        <v>61740</v>
      </c>
      <c r="F16" s="9">
        <v>138</v>
      </c>
      <c r="G16" s="10">
        <f>F16*100</f>
        <v>13800</v>
      </c>
      <c r="H16" s="9">
        <v>1</v>
      </c>
      <c r="I16" s="10">
        <f t="shared" si="0"/>
        <v>300</v>
      </c>
      <c r="J16" s="9"/>
    </row>
    <row r="17" s="1" customFormat="1" ht="20" customHeight="1" spans="1:10">
      <c r="A17" s="8" t="s">
        <v>25</v>
      </c>
      <c r="B17" s="9">
        <f t="shared" si="1"/>
        <v>388</v>
      </c>
      <c r="C17" s="9">
        <f>E17+G17+I17</f>
        <v>24680</v>
      </c>
      <c r="D17" s="9">
        <v>363</v>
      </c>
      <c r="E17" s="9">
        <f>D17*60</f>
        <v>21780</v>
      </c>
      <c r="F17" s="9">
        <v>23</v>
      </c>
      <c r="G17" s="10">
        <f>F17*100</f>
        <v>2300</v>
      </c>
      <c r="H17" s="9">
        <v>2</v>
      </c>
      <c r="I17" s="10">
        <f t="shared" si="0"/>
        <v>600</v>
      </c>
      <c r="J17" s="9"/>
    </row>
    <row r="18" s="2" customFormat="1" ht="20" customHeight="1" spans="1:10">
      <c r="A18" s="8" t="s">
        <v>26</v>
      </c>
      <c r="B18" s="9">
        <f t="shared" si="1"/>
        <v>792</v>
      </c>
      <c r="C18" s="9">
        <f>E18+G18+I18</f>
        <v>50920</v>
      </c>
      <c r="D18" s="13">
        <v>717</v>
      </c>
      <c r="E18" s="9">
        <f>D18*60</f>
        <v>43020</v>
      </c>
      <c r="F18" s="13">
        <v>73</v>
      </c>
      <c r="G18" s="10">
        <f>F18*100</f>
        <v>7300</v>
      </c>
      <c r="H18" s="13">
        <v>2</v>
      </c>
      <c r="I18" s="10">
        <f t="shared" si="0"/>
        <v>600</v>
      </c>
      <c r="J18" s="23"/>
    </row>
    <row r="19" s="1" customFormat="1" ht="20" customHeight="1" spans="1:10">
      <c r="A19" s="8" t="s">
        <v>27</v>
      </c>
      <c r="B19" s="9">
        <f>D19+F19+H19</f>
        <v>477</v>
      </c>
      <c r="C19" s="9">
        <f>E19+G19+I19</f>
        <v>29700</v>
      </c>
      <c r="D19" s="9">
        <v>450</v>
      </c>
      <c r="E19" s="9">
        <f>D19*60</f>
        <v>27000</v>
      </c>
      <c r="F19" s="9">
        <v>27</v>
      </c>
      <c r="G19" s="10">
        <f>F19*100</f>
        <v>2700</v>
      </c>
      <c r="H19" s="9">
        <v>0</v>
      </c>
      <c r="I19" s="10">
        <f t="shared" si="0"/>
        <v>0</v>
      </c>
      <c r="J19" s="10"/>
    </row>
    <row r="20" s="1" customFormat="1" ht="27" spans="1:11">
      <c r="A20" s="14" t="s">
        <v>28</v>
      </c>
      <c r="B20" s="9">
        <f>D20+F20+H20</f>
        <v>8967</v>
      </c>
      <c r="C20" s="15" t="s">
        <v>29</v>
      </c>
      <c r="D20" s="9">
        <f>SUM(D3:D19)</f>
        <v>8010</v>
      </c>
      <c r="E20" s="9">
        <f>SUM(E3:E19)</f>
        <v>480600</v>
      </c>
      <c r="F20" s="9">
        <f t="shared" ref="F20:K20" si="3">SUM(F3:F19)</f>
        <v>939</v>
      </c>
      <c r="G20" s="9">
        <f t="shared" si="3"/>
        <v>93900</v>
      </c>
      <c r="H20" s="9">
        <f t="shared" si="3"/>
        <v>18</v>
      </c>
      <c r="I20" s="9">
        <f t="shared" si="3"/>
        <v>5400</v>
      </c>
      <c r="J20" s="22"/>
      <c r="K20" s="24"/>
    </row>
    <row r="21" s="1" customFormat="1" ht="31" customHeight="1" spans="1:8">
      <c r="A21" s="16" t="s">
        <v>30</v>
      </c>
      <c r="B21" s="16"/>
      <c r="C21" s="16"/>
      <c r="D21" s="17" t="s">
        <v>31</v>
      </c>
      <c r="E21" s="18"/>
      <c r="F21" s="18"/>
      <c r="G21" s="18" t="s">
        <v>32</v>
      </c>
      <c r="H21" s="18"/>
    </row>
    <row r="22" ht="26" customHeight="1" spans="1:10">
      <c r="A22" s="19" t="s">
        <v>33</v>
      </c>
      <c r="B22" s="19"/>
      <c r="C22" s="19"/>
      <c r="D22" s="19"/>
      <c r="E22" s="19"/>
      <c r="F22" s="19"/>
      <c r="G22" s="19"/>
      <c r="H22" s="19"/>
      <c r="I22" s="19"/>
      <c r="J22" s="19"/>
    </row>
    <row r="23" spans="2:10">
      <c r="B23" s="20"/>
      <c r="C23" s="20"/>
      <c r="D23" s="20"/>
      <c r="E23" s="20"/>
      <c r="F23" s="21"/>
      <c r="G23" s="21"/>
      <c r="H23" s="21"/>
      <c r="I23" s="21"/>
      <c r="J23" s="25"/>
    </row>
  </sheetData>
  <mergeCells count="4">
    <mergeCell ref="A1:J1"/>
    <mergeCell ref="E21:F21"/>
    <mergeCell ref="G21:H21"/>
    <mergeCell ref="A22:J22"/>
  </mergeCells>
  <pageMargins left="0.904861111111111" right="0.118055555555556" top="0.550694444444444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适&amp;合</cp:lastModifiedBy>
  <dcterms:created xsi:type="dcterms:W3CDTF">2022-05-22T10:32:00Z</dcterms:created>
  <dcterms:modified xsi:type="dcterms:W3CDTF">2024-11-11T03:08:49Z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F53795118EA94C37A2B62001B3E53878_13</vt:lpwstr>
  </property>
  <property fmtid="{D5CDD505-2E9C-101B-9397-08002B2CF9AE}" pid="3" name="KSOProductBuildVer">
    <vt:lpwstr>2052-12.1.0.18608</vt:lpwstr>
  </property>
</Properties>
</file>