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80"/>
  </bookViews>
  <sheets>
    <sheet name="社保补贴" sheetId="13" r:id="rId1"/>
  </sheets>
  <calcPr calcId="144525"/>
</workbook>
</file>

<file path=xl/sharedStrings.xml><?xml version="1.0" encoding="utf-8"?>
<sst xmlns="http://schemas.openxmlformats.org/spreadsheetml/2006/main" count="76" uniqueCount="53">
  <si>
    <t>弋阳县2022年社会保险补贴公示</t>
  </si>
  <si>
    <t>序号</t>
  </si>
  <si>
    <t>姓名</t>
  </si>
  <si>
    <t>性别</t>
  </si>
  <si>
    <t>单位</t>
  </si>
  <si>
    <t>身份证号码</t>
  </si>
  <si>
    <t>岗位名称</t>
  </si>
  <si>
    <t>享受补贴时间</t>
  </si>
  <si>
    <t>社保补贴标准（元/月/人）</t>
  </si>
  <si>
    <t>社保补贴合计</t>
  </si>
  <si>
    <t>医疗补贴标准（元/月/人）</t>
  </si>
  <si>
    <t>医疗补贴合计</t>
  </si>
  <si>
    <t>失业补贴标准（元/月/人）</t>
  </si>
  <si>
    <t>失业补贴合计</t>
  </si>
  <si>
    <t>补贴总计</t>
  </si>
  <si>
    <t>享受补贴人员身份</t>
  </si>
  <si>
    <t>备注</t>
  </si>
  <si>
    <t>朱晓娥</t>
  </si>
  <si>
    <t>女</t>
  </si>
  <si>
    <t>江西康恩贝中药有限公司</t>
  </si>
  <si>
    <t>36232619****182X</t>
  </si>
  <si>
    <t>排板</t>
  </si>
  <si>
    <t>2022年4月-6月</t>
  </si>
  <si>
    <t>城市贫困户</t>
  </si>
  <si>
    <t>社保基数4000*0.16=640，医保4778*0.06=286.68</t>
  </si>
  <si>
    <t>彭代明</t>
  </si>
  <si>
    <t>男</t>
  </si>
  <si>
    <t>36232619****0017</t>
  </si>
  <si>
    <t>外包</t>
  </si>
  <si>
    <t>陈磊</t>
  </si>
  <si>
    <t>36232619****5110</t>
  </si>
  <si>
    <t>门卫</t>
  </si>
  <si>
    <t>吴丽平</t>
  </si>
  <si>
    <t>江西铭志医药有限公司</t>
  </si>
  <si>
    <t>36232619****2422</t>
  </si>
  <si>
    <t>保管员</t>
  </si>
  <si>
    <t>脱贫户</t>
  </si>
  <si>
    <t>养老保险3176*0.16＝508.16元    失业保险3176*0.005=15.88医保3024*0.06*3个月=544.32</t>
  </si>
  <si>
    <t>舒建荣</t>
  </si>
  <si>
    <t>江西熔岩汽配有限公司</t>
  </si>
  <si>
    <t>36232619****3629</t>
  </si>
  <si>
    <t>数控操作工</t>
  </si>
  <si>
    <t>2022年1月-6月</t>
  </si>
  <si>
    <t>脱贫劳动力</t>
  </si>
  <si>
    <t>社保基数3329*0.16=532.64     医保基数3329*0.06=199.74</t>
  </si>
  <si>
    <t>姚贵波</t>
  </si>
  <si>
    <t>36232619****0318</t>
  </si>
  <si>
    <t>陈小丽</t>
  </si>
  <si>
    <t>36232619****152X</t>
  </si>
  <si>
    <t>精确测量员</t>
  </si>
  <si>
    <t>李小萍</t>
  </si>
  <si>
    <t>36232619****3623</t>
  </si>
  <si>
    <t>包装检验员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</si>
</sst>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29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57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  <cellStyle name="常规 7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E6" sqref="E6"/>
    </sheetView>
  </sheetViews>
  <sheetFormatPr defaultColWidth="9" defaultRowHeight="13.5"/>
  <cols>
    <col min="1" max="1" width="4.25" customWidth="1"/>
    <col min="2" max="2" width="6.88333333333333" customWidth="1"/>
    <col min="3" max="3" width="5.25" customWidth="1"/>
    <col min="4" max="4" width="21.1333333333333" customWidth="1"/>
    <col min="5" max="5" width="18.1333333333333" customWidth="1"/>
    <col min="6" max="6" width="13.3333333333333" customWidth="1"/>
    <col min="7" max="7" width="16.3333333333333" customWidth="1"/>
    <col min="14" max="14" width="9.38333333333333"/>
    <col min="15" max="15" width="16.775" customWidth="1"/>
    <col min="16" max="16" width="23.3833333333333" customWidth="1"/>
  </cols>
  <sheetData>
    <row r="1" ht="55" customHeight="1" spans="1:16">
      <c r="A1" s="1" t="s">
        <v>0</v>
      </c>
      <c r="B1" s="1"/>
      <c r="C1" s="1"/>
      <c r="D1" s="2"/>
      <c r="E1" s="1"/>
      <c r="F1" s="1"/>
      <c r="G1" s="1"/>
      <c r="H1" s="1"/>
      <c r="I1" s="17"/>
      <c r="J1" s="18"/>
      <c r="K1" s="17"/>
      <c r="L1" s="17"/>
      <c r="M1" s="17"/>
      <c r="N1" s="17"/>
      <c r="O1" s="17"/>
      <c r="P1" s="19"/>
    </row>
    <row r="2" ht="36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0" t="s">
        <v>9</v>
      </c>
      <c r="J2" s="21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3" t="s">
        <v>16</v>
      </c>
    </row>
    <row r="3" ht="25" customHeight="1" spans="1:16">
      <c r="A3" s="4">
        <v>1</v>
      </c>
      <c r="B3" s="5" t="s">
        <v>17</v>
      </c>
      <c r="C3" s="5" t="s">
        <v>18</v>
      </c>
      <c r="D3" s="6" t="s">
        <v>19</v>
      </c>
      <c r="E3" s="7" t="s">
        <v>20</v>
      </c>
      <c r="F3" s="8" t="s">
        <v>21</v>
      </c>
      <c r="G3" s="9" t="s">
        <v>22</v>
      </c>
      <c r="H3" s="4">
        <v>640</v>
      </c>
      <c r="I3" s="22">
        <v>1920</v>
      </c>
      <c r="J3" s="23">
        <v>0</v>
      </c>
      <c r="K3" s="22">
        <v>0</v>
      </c>
      <c r="L3" s="22">
        <v>0</v>
      </c>
      <c r="M3" s="22">
        <v>0</v>
      </c>
      <c r="N3" s="22">
        <v>1920</v>
      </c>
      <c r="O3" s="22" t="s">
        <v>23</v>
      </c>
      <c r="P3" s="24" t="s">
        <v>24</v>
      </c>
    </row>
    <row r="4" ht="25" customHeight="1" spans="1:16">
      <c r="A4" s="4">
        <v>2</v>
      </c>
      <c r="B4" s="5" t="s">
        <v>25</v>
      </c>
      <c r="C4" s="5" t="s">
        <v>26</v>
      </c>
      <c r="D4" s="6" t="s">
        <v>19</v>
      </c>
      <c r="E4" s="7" t="s">
        <v>27</v>
      </c>
      <c r="F4" s="10" t="s">
        <v>28</v>
      </c>
      <c r="G4" s="9" t="s">
        <v>22</v>
      </c>
      <c r="H4" s="4">
        <v>640</v>
      </c>
      <c r="I4" s="22">
        <v>1920</v>
      </c>
      <c r="J4" s="23">
        <v>286.68</v>
      </c>
      <c r="K4" s="22">
        <v>860.04</v>
      </c>
      <c r="L4" s="22">
        <v>0</v>
      </c>
      <c r="M4" s="22">
        <v>0</v>
      </c>
      <c r="N4" s="22">
        <v>2780.04</v>
      </c>
      <c r="O4" s="22" t="s">
        <v>23</v>
      </c>
      <c r="P4" s="24"/>
    </row>
    <row r="5" ht="25" customHeight="1" spans="1:16">
      <c r="A5" s="4">
        <v>3</v>
      </c>
      <c r="B5" s="5" t="s">
        <v>29</v>
      </c>
      <c r="C5" s="5" t="s">
        <v>26</v>
      </c>
      <c r="D5" s="6" t="s">
        <v>19</v>
      </c>
      <c r="E5" s="7" t="s">
        <v>30</v>
      </c>
      <c r="F5" s="7" t="s">
        <v>31</v>
      </c>
      <c r="G5" s="9" t="s">
        <v>22</v>
      </c>
      <c r="H5" s="4">
        <v>640</v>
      </c>
      <c r="I5" s="22">
        <v>1920</v>
      </c>
      <c r="J5" s="23">
        <v>286.68</v>
      </c>
      <c r="K5" s="22">
        <v>860.04</v>
      </c>
      <c r="L5" s="22">
        <v>0</v>
      </c>
      <c r="M5" s="22">
        <v>0</v>
      </c>
      <c r="N5" s="22">
        <v>2780.04</v>
      </c>
      <c r="O5" s="22" t="s">
        <v>23</v>
      </c>
      <c r="P5" s="24"/>
    </row>
    <row r="6" ht="48" customHeight="1" spans="1:16">
      <c r="A6" s="4">
        <v>4</v>
      </c>
      <c r="B6" s="4" t="s">
        <v>32</v>
      </c>
      <c r="C6" s="5" t="s">
        <v>18</v>
      </c>
      <c r="D6" s="11" t="s">
        <v>33</v>
      </c>
      <c r="E6" s="7" t="s">
        <v>34</v>
      </c>
      <c r="F6" s="7" t="s">
        <v>35</v>
      </c>
      <c r="G6" s="9" t="s">
        <v>22</v>
      </c>
      <c r="H6" s="12">
        <v>508.16</v>
      </c>
      <c r="I6" s="23">
        <v>1524.48</v>
      </c>
      <c r="J6" s="23">
        <v>181.44</v>
      </c>
      <c r="K6" s="23">
        <v>544.32</v>
      </c>
      <c r="L6" s="23">
        <v>15.88</v>
      </c>
      <c r="M6" s="23">
        <v>47.64</v>
      </c>
      <c r="N6" s="22">
        <v>2116</v>
      </c>
      <c r="O6" s="22" t="s">
        <v>36</v>
      </c>
      <c r="P6" s="25" t="s">
        <v>37</v>
      </c>
    </row>
    <row r="7" ht="39" customHeight="1" spans="1:16">
      <c r="A7" s="4">
        <v>5</v>
      </c>
      <c r="B7" s="13" t="s">
        <v>38</v>
      </c>
      <c r="C7" s="13" t="s">
        <v>18</v>
      </c>
      <c r="D7" s="11" t="s">
        <v>39</v>
      </c>
      <c r="E7" s="14" t="s">
        <v>40</v>
      </c>
      <c r="F7" s="13" t="s">
        <v>41</v>
      </c>
      <c r="G7" s="9" t="s">
        <v>42</v>
      </c>
      <c r="H7" s="4">
        <f t="shared" ref="H7:H10" si="0">3329*0.16</f>
        <v>532.64</v>
      </c>
      <c r="I7" s="4">
        <f t="shared" ref="I7:I10" si="1">H7*6</f>
        <v>3195.84</v>
      </c>
      <c r="J7" s="4">
        <f t="shared" ref="J7:J10" si="2">3329*0.06</f>
        <v>199.74</v>
      </c>
      <c r="K7" s="4">
        <f t="shared" ref="K7:K10" si="3">J7*6</f>
        <v>1198.44</v>
      </c>
      <c r="L7" s="4">
        <v>0</v>
      </c>
      <c r="M7" s="4">
        <v>0</v>
      </c>
      <c r="N7" s="4">
        <f t="shared" ref="N7:N10" si="4">I7+K7</f>
        <v>4394.28</v>
      </c>
      <c r="O7" s="4" t="s">
        <v>43</v>
      </c>
      <c r="P7" s="26" t="s">
        <v>44</v>
      </c>
    </row>
    <row r="8" ht="34" customHeight="1" spans="1:16">
      <c r="A8" s="4">
        <v>6</v>
      </c>
      <c r="B8" s="15" t="s">
        <v>45</v>
      </c>
      <c r="C8" s="15" t="s">
        <v>26</v>
      </c>
      <c r="D8" s="11" t="s">
        <v>39</v>
      </c>
      <c r="E8" s="16" t="s">
        <v>46</v>
      </c>
      <c r="F8" s="13" t="s">
        <v>41</v>
      </c>
      <c r="G8" s="9" t="s">
        <v>42</v>
      </c>
      <c r="H8" s="4">
        <f t="shared" si="0"/>
        <v>532.64</v>
      </c>
      <c r="I8" s="4">
        <f t="shared" si="1"/>
        <v>3195.84</v>
      </c>
      <c r="J8" s="4">
        <f t="shared" si="2"/>
        <v>199.74</v>
      </c>
      <c r="K8" s="4">
        <f t="shared" si="3"/>
        <v>1198.44</v>
      </c>
      <c r="L8" s="4">
        <v>0</v>
      </c>
      <c r="M8" s="4">
        <v>0</v>
      </c>
      <c r="N8" s="4">
        <f t="shared" si="4"/>
        <v>4394.28</v>
      </c>
      <c r="O8" s="4" t="s">
        <v>43</v>
      </c>
      <c r="P8" s="27"/>
    </row>
    <row r="9" ht="34" customHeight="1" spans="1:16">
      <c r="A9" s="4">
        <v>7</v>
      </c>
      <c r="B9" s="15" t="s">
        <v>47</v>
      </c>
      <c r="C9" s="15" t="s">
        <v>18</v>
      </c>
      <c r="D9" s="11" t="s">
        <v>39</v>
      </c>
      <c r="E9" s="16" t="s">
        <v>48</v>
      </c>
      <c r="F9" s="4" t="s">
        <v>49</v>
      </c>
      <c r="G9" s="9" t="s">
        <v>42</v>
      </c>
      <c r="H9" s="4">
        <f t="shared" si="0"/>
        <v>532.64</v>
      </c>
      <c r="I9" s="4">
        <f t="shared" si="1"/>
        <v>3195.84</v>
      </c>
      <c r="J9" s="4">
        <f t="shared" si="2"/>
        <v>199.74</v>
      </c>
      <c r="K9" s="4">
        <f t="shared" si="3"/>
        <v>1198.44</v>
      </c>
      <c r="L9" s="4">
        <v>0</v>
      </c>
      <c r="M9" s="4">
        <v>0</v>
      </c>
      <c r="N9" s="4">
        <f t="shared" si="4"/>
        <v>4394.28</v>
      </c>
      <c r="O9" s="4" t="s">
        <v>43</v>
      </c>
      <c r="P9" s="27"/>
    </row>
    <row r="10" ht="34" customHeight="1" spans="1:16">
      <c r="A10" s="4">
        <v>8</v>
      </c>
      <c r="B10" s="15" t="s">
        <v>50</v>
      </c>
      <c r="C10" s="15" t="s">
        <v>18</v>
      </c>
      <c r="D10" s="11" t="s">
        <v>39</v>
      </c>
      <c r="E10" s="16" t="s">
        <v>51</v>
      </c>
      <c r="F10" s="4" t="s">
        <v>52</v>
      </c>
      <c r="G10" s="9" t="s">
        <v>42</v>
      </c>
      <c r="H10" s="4">
        <f t="shared" si="0"/>
        <v>532.64</v>
      </c>
      <c r="I10" s="4">
        <f t="shared" si="1"/>
        <v>3195.84</v>
      </c>
      <c r="J10" s="4">
        <f t="shared" si="2"/>
        <v>199.74</v>
      </c>
      <c r="K10" s="4">
        <f t="shared" si="3"/>
        <v>1198.44</v>
      </c>
      <c r="L10" s="4">
        <v>0</v>
      </c>
      <c r="M10" s="4">
        <v>0</v>
      </c>
      <c r="N10" s="4">
        <f t="shared" si="4"/>
        <v>4394.28</v>
      </c>
      <c r="O10" s="4" t="s">
        <v>43</v>
      </c>
      <c r="P10" s="28"/>
    </row>
    <row r="11" spans="14:14">
      <c r="N11" s="29">
        <v>27173</v>
      </c>
    </row>
  </sheetData>
  <mergeCells count="3">
    <mergeCell ref="A1:O1"/>
    <mergeCell ref="P3:P5"/>
    <mergeCell ref="P7:P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刘耿</cp:lastModifiedBy>
  <cp:revision>3</cp:revision>
  <dcterms:created xsi:type="dcterms:W3CDTF">2021-07-23T06:41:00Z</dcterms:created>
  <cp:lastPrinted>2021-07-23T01:42:00Z</cp:lastPrinted>
  <dcterms:modified xsi:type="dcterms:W3CDTF">2022-07-06T08:09:07Z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D4F6CA85B1AA417B99BCCFC88A694006</vt:lpwstr>
  </property>
</Properties>
</file>