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'Sheet1'!$A$1:$V$25</definedName>
  </definedNames>
  <calcPr fullCalcOnLoad="1"/>
</workbook>
</file>

<file path=xl/sharedStrings.xml><?xml version="1.0" encoding="utf-8"?>
<sst xmlns="http://schemas.openxmlformats.org/spreadsheetml/2006/main" count="154" uniqueCount="72">
  <si>
    <t>弋阳县2017年粮食适度规模经营补贴项目（第一批）验收和补贴核算表</t>
  </si>
  <si>
    <t xml:space="preserve">编制单位：弋阳县农业局                                                                             日期：2018年1月11日                                       </t>
  </si>
  <si>
    <t>序号</t>
  </si>
  <si>
    <t>乡(镇场)名称</t>
  </si>
  <si>
    <t>村(分场)名称</t>
  </si>
  <si>
    <t>申报主体名称</t>
  </si>
  <si>
    <t>申报主体类别</t>
  </si>
  <si>
    <t>补贴控制总金额（万元）</t>
  </si>
  <si>
    <t>工厂化育秧设备</t>
  </si>
  <si>
    <t>稻谷烘干设施</t>
  </si>
  <si>
    <t>植保机械</t>
  </si>
  <si>
    <t>有机大米品牌补贴控制数</t>
  </si>
  <si>
    <t>再生稻基地创建补贴控制数</t>
  </si>
  <si>
    <t>设备名称</t>
  </si>
  <si>
    <t>购置金额（万元）</t>
  </si>
  <si>
    <t>补贴控制数（万元）</t>
  </si>
  <si>
    <t>产品型号</t>
  </si>
  <si>
    <t>购置数量（台）</t>
  </si>
  <si>
    <t>批处理量/台（吨）</t>
  </si>
  <si>
    <t>型号规格</t>
  </si>
  <si>
    <t>购置总金额（万元）</t>
  </si>
  <si>
    <t>享受农机购置补贴（元）</t>
  </si>
  <si>
    <t>清湖乡</t>
  </si>
  <si>
    <t>龙山村</t>
  </si>
  <si>
    <t>陈*亮</t>
  </si>
  <si>
    <t>种粮大户</t>
  </si>
  <si>
    <t>批式循环谷物干燥机</t>
  </si>
  <si>
    <t>5HX-20</t>
  </si>
  <si>
    <t>曹溪镇</t>
  </si>
  <si>
    <t>邵畈村</t>
  </si>
  <si>
    <t>邵*海</t>
  </si>
  <si>
    <t>通用型谷物干燥机</t>
  </si>
  <si>
    <t>5HXG-120</t>
  </si>
  <si>
    <t>中畈乡</t>
  </si>
  <si>
    <t>江辽村</t>
  </si>
  <si>
    <t>吴*旺</t>
  </si>
  <si>
    <t>葛溪乡</t>
  </si>
  <si>
    <t>过港村</t>
  </si>
  <si>
    <t>李*火</t>
  </si>
  <si>
    <t>陈*根</t>
  </si>
  <si>
    <t>吕*春</t>
  </si>
  <si>
    <t>周*满</t>
  </si>
  <si>
    <t>王家村</t>
  </si>
  <si>
    <t>王*民</t>
  </si>
  <si>
    <t>马鞍村</t>
  </si>
  <si>
    <t>胡*发</t>
  </si>
  <si>
    <t>胡*礼</t>
  </si>
  <si>
    <t>港口镇</t>
  </si>
  <si>
    <t>上坑村</t>
  </si>
  <si>
    <t>张*军</t>
  </si>
  <si>
    <t>南岩镇</t>
  </si>
  <si>
    <t>光辉村</t>
  </si>
  <si>
    <t>夏*明</t>
  </si>
  <si>
    <t>中轻智能植保无人机</t>
  </si>
  <si>
    <t>3W6ZQZ-10</t>
  </si>
  <si>
    <t>舒*忠</t>
  </si>
  <si>
    <t>5HX-16</t>
  </si>
  <si>
    <t>尹*国</t>
  </si>
  <si>
    <t>港口村</t>
  </si>
  <si>
    <t>程*明</t>
  </si>
  <si>
    <t>李畈村</t>
  </si>
  <si>
    <t>张*明</t>
  </si>
  <si>
    <t>家庭农场</t>
  </si>
  <si>
    <t>芳湖村</t>
  </si>
  <si>
    <t>汪*</t>
  </si>
  <si>
    <t>弋江镇</t>
  </si>
  <si>
    <t>蔬菜村</t>
  </si>
  <si>
    <t>江*样</t>
  </si>
  <si>
    <t>叶坝村</t>
  </si>
  <si>
    <t>叶*安</t>
  </si>
  <si>
    <t>叶*才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</si>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</sst>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shrinkToFit="1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3" fillId="0" borderId="13" xfId="63" applyFont="1" applyBorder="1" applyAlignment="1">
      <alignment horizontal="center" vertical="center" shrinkToFit="1"/>
      <protection/>
    </xf>
    <xf numFmtId="0" fontId="3" fillId="0" borderId="10" xfId="63" applyFont="1" applyBorder="1" applyAlignment="1">
      <alignment horizontal="center"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0" fillId="0" borderId="10" xfId="64" applyFont="1" applyBorder="1" applyAlignment="1">
      <alignment horizontal="center" vertical="center" shrinkToFit="1"/>
      <protection/>
    </xf>
    <xf numFmtId="0" fontId="0" fillId="0" borderId="11" xfId="64" applyFont="1" applyBorder="1" applyAlignment="1">
      <alignment horizontal="center" vertical="center" shrinkToFit="1"/>
      <protection/>
    </xf>
    <xf numFmtId="0" fontId="0" fillId="0" borderId="12" xfId="64" applyFont="1" applyBorder="1" applyAlignment="1">
      <alignment horizontal="center" vertical="center" shrinkToFit="1"/>
      <protection/>
    </xf>
    <xf numFmtId="0" fontId="0" fillId="0" borderId="14" xfId="64" applyFont="1" applyBorder="1" applyAlignment="1">
      <alignment horizontal="center" vertical="center" shrinkToFit="1"/>
      <protection/>
    </xf>
    <xf numFmtId="0" fontId="3" fillId="0" borderId="14" xfId="63" applyFont="1" applyBorder="1" applyAlignment="1">
      <alignment horizontal="center" vertical="center" shrinkToFi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vertical="center" shrinkToFi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vertical="center" shrinkToFit="1"/>
      <protection/>
    </xf>
    <xf numFmtId="0" fontId="0" fillId="0" borderId="10" xfId="64" applyFont="1" applyBorder="1" applyAlignment="1">
      <alignment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selection activeCell="D24" sqref="D24"/>
    </sheetView>
  </sheetViews>
  <sheetFormatPr defaultColWidth="9.00390625" defaultRowHeight="15"/>
  <cols>
    <col min="1" max="1" width="3.00390625" style="1" customWidth="1"/>
    <col min="2" max="2" width="6.140625" style="1" customWidth="1"/>
    <col min="3" max="3" width="5.8515625" style="1" customWidth="1"/>
    <col min="4" max="4" width="7.00390625" style="1" customWidth="1"/>
    <col min="5" max="5" width="5.7109375" style="1" customWidth="1"/>
    <col min="6" max="6" width="6.140625" style="1" customWidth="1"/>
    <col min="7" max="7" width="3.421875" style="1" customWidth="1"/>
    <col min="8" max="8" width="4.57421875" style="1" customWidth="1"/>
    <col min="9" max="9" width="4.7109375" style="1" customWidth="1"/>
    <col min="10" max="10" width="12.421875" style="1" customWidth="1"/>
    <col min="11" max="11" width="7.00390625" style="1" customWidth="1"/>
    <col min="12" max="12" width="5.00390625" style="1" customWidth="1"/>
    <col min="13" max="14" width="5.7109375" style="1" customWidth="1"/>
    <col min="15" max="15" width="10.7109375" style="0" customWidth="1"/>
    <col min="16" max="16" width="7.8515625" style="0" customWidth="1"/>
    <col min="17" max="17" width="5.00390625" style="0" customWidth="1"/>
    <col min="18" max="18" width="5.140625" style="0" customWidth="1"/>
    <col min="19" max="19" width="5.8515625" style="0" customWidth="1"/>
    <col min="20" max="20" width="5.421875" style="0" customWidth="1"/>
    <col min="21" max="21" width="5.00390625" style="0" customWidth="1"/>
    <col min="22" max="22" width="5.421875" style="0" customWidth="1"/>
  </cols>
  <sheetData>
    <row r="1" spans="1:2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16"/>
      <c r="J3" s="17" t="s">
        <v>9</v>
      </c>
      <c r="K3" s="18"/>
      <c r="L3" s="18"/>
      <c r="M3" s="18"/>
      <c r="N3" s="19"/>
      <c r="O3" s="5" t="s">
        <v>10</v>
      </c>
      <c r="P3" s="5"/>
      <c r="Q3" s="5"/>
      <c r="R3" s="5"/>
      <c r="S3" s="5"/>
      <c r="T3" s="5"/>
      <c r="U3" s="21" t="s">
        <v>11</v>
      </c>
      <c r="V3" s="21" t="s">
        <v>12</v>
      </c>
    </row>
    <row r="4" spans="1:22" ht="72.75" customHeight="1">
      <c r="A4" s="4"/>
      <c r="B4" s="5"/>
      <c r="C4" s="5"/>
      <c r="D4" s="5"/>
      <c r="E4" s="5"/>
      <c r="F4" s="5"/>
      <c r="G4" s="5" t="s">
        <v>13</v>
      </c>
      <c r="H4" s="5" t="s">
        <v>14</v>
      </c>
      <c r="I4" s="5" t="s">
        <v>15</v>
      </c>
      <c r="J4" s="5" t="s">
        <v>13</v>
      </c>
      <c r="K4" s="5" t="s">
        <v>16</v>
      </c>
      <c r="L4" s="5" t="s">
        <v>17</v>
      </c>
      <c r="M4" s="5" t="s">
        <v>18</v>
      </c>
      <c r="N4" s="5" t="s">
        <v>15</v>
      </c>
      <c r="O4" s="5" t="s">
        <v>13</v>
      </c>
      <c r="P4" s="5" t="s">
        <v>19</v>
      </c>
      <c r="Q4" s="5" t="s">
        <v>17</v>
      </c>
      <c r="R4" s="5" t="s">
        <v>20</v>
      </c>
      <c r="S4" s="5" t="s">
        <v>21</v>
      </c>
      <c r="T4" s="5" t="s">
        <v>15</v>
      </c>
      <c r="U4" s="22"/>
      <c r="V4" s="22"/>
    </row>
    <row r="5" spans="1:22" ht="15.75" customHeight="1">
      <c r="A5" s="8">
        <v>1</v>
      </c>
      <c r="B5" s="9" t="s">
        <v>22</v>
      </c>
      <c r="C5" s="9" t="s">
        <v>23</v>
      </c>
      <c r="D5" s="9" t="s">
        <v>24</v>
      </c>
      <c r="E5" s="9" t="s">
        <v>25</v>
      </c>
      <c r="F5" s="9">
        <f>N5+T5</f>
        <v>27</v>
      </c>
      <c r="G5" s="10"/>
      <c r="H5" s="10"/>
      <c r="I5" s="10"/>
      <c r="J5" s="9" t="s">
        <v>26</v>
      </c>
      <c r="K5" s="9" t="s">
        <v>27</v>
      </c>
      <c r="L5" s="9">
        <v>3</v>
      </c>
      <c r="M5" s="9">
        <v>20</v>
      </c>
      <c r="N5" s="9">
        <f>M5*0.45*L5</f>
        <v>27</v>
      </c>
      <c r="O5" s="20"/>
      <c r="P5" s="20"/>
      <c r="Q5" s="20"/>
      <c r="R5" s="9"/>
      <c r="S5" s="9"/>
      <c r="T5" s="20"/>
      <c r="U5" s="23"/>
      <c r="V5" s="23"/>
    </row>
    <row r="6" spans="1:22" ht="15.75" customHeight="1">
      <c r="A6" s="11">
        <v>2</v>
      </c>
      <c r="B6" s="10" t="s">
        <v>28</v>
      </c>
      <c r="C6" s="10" t="s">
        <v>29</v>
      </c>
      <c r="D6" s="10" t="s">
        <v>30</v>
      </c>
      <c r="E6" s="10" t="s">
        <v>25</v>
      </c>
      <c r="F6" s="9">
        <f aca="true" t="shared" si="0" ref="F6:F25">N6+T6</f>
        <v>5.4</v>
      </c>
      <c r="G6" s="10"/>
      <c r="H6" s="10"/>
      <c r="I6" s="10"/>
      <c r="J6" s="10" t="s">
        <v>31</v>
      </c>
      <c r="K6" s="10" t="s">
        <v>32</v>
      </c>
      <c r="L6" s="10">
        <v>1</v>
      </c>
      <c r="M6" s="10">
        <v>12</v>
      </c>
      <c r="N6" s="9">
        <f aca="true" t="shared" si="1" ref="N6:N18">M6*0.45*L6</f>
        <v>5.4</v>
      </c>
      <c r="O6" s="10"/>
      <c r="P6" s="10"/>
      <c r="Q6" s="10"/>
      <c r="R6" s="10"/>
      <c r="S6" s="10"/>
      <c r="T6" s="10"/>
      <c r="U6" s="11"/>
      <c r="V6" s="11"/>
    </row>
    <row r="7" spans="1:22" ht="15.75" customHeight="1">
      <c r="A7" s="11">
        <v>3</v>
      </c>
      <c r="B7" s="10" t="s">
        <v>33</v>
      </c>
      <c r="C7" s="10" t="s">
        <v>34</v>
      </c>
      <c r="D7" s="10" t="s">
        <v>35</v>
      </c>
      <c r="E7" s="10" t="s">
        <v>25</v>
      </c>
      <c r="F7" s="9">
        <f t="shared" si="0"/>
        <v>9</v>
      </c>
      <c r="G7" s="10"/>
      <c r="H7" s="10"/>
      <c r="I7" s="10"/>
      <c r="J7" s="9" t="s">
        <v>26</v>
      </c>
      <c r="K7" s="9" t="s">
        <v>27</v>
      </c>
      <c r="L7" s="10">
        <v>1</v>
      </c>
      <c r="M7" s="10">
        <v>20</v>
      </c>
      <c r="N7" s="9">
        <f t="shared" si="1"/>
        <v>9</v>
      </c>
      <c r="O7" s="10"/>
      <c r="P7" s="10"/>
      <c r="Q7" s="10"/>
      <c r="R7" s="10"/>
      <c r="S7" s="10"/>
      <c r="T7" s="10"/>
      <c r="U7" s="11"/>
      <c r="V7" s="11"/>
    </row>
    <row r="8" spans="1:22" ht="15.75" customHeight="1">
      <c r="A8" s="11">
        <v>4</v>
      </c>
      <c r="B8" s="10" t="s">
        <v>36</v>
      </c>
      <c r="C8" s="10" t="s">
        <v>37</v>
      </c>
      <c r="D8" s="10" t="s">
        <v>38</v>
      </c>
      <c r="E8" s="10" t="s">
        <v>25</v>
      </c>
      <c r="F8" s="9">
        <f t="shared" si="0"/>
        <v>9</v>
      </c>
      <c r="G8" s="10"/>
      <c r="H8" s="10"/>
      <c r="I8" s="10"/>
      <c r="J8" s="9" t="s">
        <v>26</v>
      </c>
      <c r="K8" s="9" t="s">
        <v>27</v>
      </c>
      <c r="L8" s="10">
        <v>1</v>
      </c>
      <c r="M8" s="10">
        <v>20</v>
      </c>
      <c r="N8" s="9">
        <f t="shared" si="1"/>
        <v>9</v>
      </c>
      <c r="O8" s="10"/>
      <c r="P8" s="10"/>
      <c r="Q8" s="10"/>
      <c r="R8" s="10"/>
      <c r="S8" s="10"/>
      <c r="T8" s="10"/>
      <c r="U8" s="11"/>
      <c r="V8" s="11"/>
    </row>
    <row r="9" spans="1:22" ht="15.75" customHeight="1">
      <c r="A9" s="11">
        <v>5</v>
      </c>
      <c r="B9" s="10" t="s">
        <v>36</v>
      </c>
      <c r="C9" s="10" t="s">
        <v>37</v>
      </c>
      <c r="D9" s="10" t="s">
        <v>39</v>
      </c>
      <c r="E9" s="10" t="s">
        <v>25</v>
      </c>
      <c r="F9" s="9">
        <f t="shared" si="0"/>
        <v>9</v>
      </c>
      <c r="G9" s="10"/>
      <c r="H9" s="10"/>
      <c r="I9" s="10"/>
      <c r="J9" s="9" t="s">
        <v>26</v>
      </c>
      <c r="K9" s="9" t="s">
        <v>27</v>
      </c>
      <c r="L9" s="10">
        <v>1</v>
      </c>
      <c r="M9" s="10">
        <v>20</v>
      </c>
      <c r="N9" s="9">
        <f t="shared" si="1"/>
        <v>9</v>
      </c>
      <c r="O9" s="10"/>
      <c r="P9" s="10"/>
      <c r="Q9" s="10"/>
      <c r="R9" s="10"/>
      <c r="S9" s="10"/>
      <c r="T9" s="10"/>
      <c r="U9" s="11"/>
      <c r="V9" s="11"/>
    </row>
    <row r="10" spans="1:22" ht="15.75" customHeight="1">
      <c r="A10" s="11">
        <v>6</v>
      </c>
      <c r="B10" s="10" t="s">
        <v>36</v>
      </c>
      <c r="C10" s="10" t="s">
        <v>37</v>
      </c>
      <c r="D10" s="10" t="s">
        <v>40</v>
      </c>
      <c r="E10" s="10" t="s">
        <v>25</v>
      </c>
      <c r="F10" s="9">
        <f t="shared" si="0"/>
        <v>9</v>
      </c>
      <c r="G10" s="10"/>
      <c r="H10" s="10"/>
      <c r="I10" s="10"/>
      <c r="J10" s="9" t="s">
        <v>26</v>
      </c>
      <c r="K10" s="9" t="s">
        <v>27</v>
      </c>
      <c r="L10" s="10">
        <v>1</v>
      </c>
      <c r="M10" s="10">
        <v>20</v>
      </c>
      <c r="N10" s="9">
        <f t="shared" si="1"/>
        <v>9</v>
      </c>
      <c r="O10" s="10"/>
      <c r="P10" s="10"/>
      <c r="Q10" s="10"/>
      <c r="R10" s="10"/>
      <c r="S10" s="10"/>
      <c r="T10" s="10"/>
      <c r="U10" s="11"/>
      <c r="V10" s="11"/>
    </row>
    <row r="11" spans="1:22" ht="15.75" customHeight="1">
      <c r="A11" s="11">
        <v>7</v>
      </c>
      <c r="B11" s="10" t="s">
        <v>36</v>
      </c>
      <c r="C11" s="10" t="s">
        <v>37</v>
      </c>
      <c r="D11" s="10" t="s">
        <v>41</v>
      </c>
      <c r="E11" s="10" t="s">
        <v>25</v>
      </c>
      <c r="F11" s="9">
        <f t="shared" si="0"/>
        <v>9</v>
      </c>
      <c r="G11" s="10"/>
      <c r="H11" s="10"/>
      <c r="I11" s="10"/>
      <c r="J11" s="9" t="s">
        <v>26</v>
      </c>
      <c r="K11" s="9" t="s">
        <v>27</v>
      </c>
      <c r="L11" s="10">
        <v>1</v>
      </c>
      <c r="M11" s="10">
        <v>20</v>
      </c>
      <c r="N11" s="9">
        <f t="shared" si="1"/>
        <v>9</v>
      </c>
      <c r="O11" s="10"/>
      <c r="P11" s="10"/>
      <c r="Q11" s="10"/>
      <c r="R11" s="10"/>
      <c r="S11" s="10"/>
      <c r="T11" s="10"/>
      <c r="U11" s="11"/>
      <c r="V11" s="11"/>
    </row>
    <row r="12" spans="1:22" ht="15.75" customHeight="1">
      <c r="A12" s="11">
        <v>8</v>
      </c>
      <c r="B12" s="10" t="s">
        <v>36</v>
      </c>
      <c r="C12" s="10" t="s">
        <v>42</v>
      </c>
      <c r="D12" s="10" t="s">
        <v>43</v>
      </c>
      <c r="E12" s="10" t="s">
        <v>25</v>
      </c>
      <c r="F12" s="9">
        <f t="shared" si="0"/>
        <v>9</v>
      </c>
      <c r="G12" s="10"/>
      <c r="H12" s="10"/>
      <c r="I12" s="10"/>
      <c r="J12" s="9" t="s">
        <v>26</v>
      </c>
      <c r="K12" s="9" t="s">
        <v>27</v>
      </c>
      <c r="L12" s="10">
        <v>1</v>
      </c>
      <c r="M12" s="10">
        <v>20</v>
      </c>
      <c r="N12" s="9">
        <f t="shared" si="1"/>
        <v>9</v>
      </c>
      <c r="O12" s="10"/>
      <c r="P12" s="10"/>
      <c r="Q12" s="10"/>
      <c r="R12" s="10"/>
      <c r="S12" s="10"/>
      <c r="T12" s="10"/>
      <c r="U12" s="11"/>
      <c r="V12" s="11"/>
    </row>
    <row r="13" spans="1:22" ht="15.75" customHeight="1">
      <c r="A13" s="11">
        <v>9</v>
      </c>
      <c r="B13" s="10" t="s">
        <v>36</v>
      </c>
      <c r="C13" s="10" t="s">
        <v>44</v>
      </c>
      <c r="D13" s="10" t="s">
        <v>45</v>
      </c>
      <c r="E13" s="10" t="s">
        <v>25</v>
      </c>
      <c r="F13" s="9">
        <f t="shared" si="0"/>
        <v>9</v>
      </c>
      <c r="G13" s="10"/>
      <c r="H13" s="10"/>
      <c r="I13" s="10"/>
      <c r="J13" s="9" t="s">
        <v>26</v>
      </c>
      <c r="K13" s="9" t="s">
        <v>27</v>
      </c>
      <c r="L13" s="10">
        <v>1</v>
      </c>
      <c r="M13" s="10">
        <v>20</v>
      </c>
      <c r="N13" s="9">
        <f t="shared" si="1"/>
        <v>9</v>
      </c>
      <c r="O13" s="10"/>
      <c r="P13" s="10"/>
      <c r="Q13" s="10"/>
      <c r="R13" s="10"/>
      <c r="S13" s="10"/>
      <c r="T13" s="10"/>
      <c r="U13" s="11"/>
      <c r="V13" s="11"/>
    </row>
    <row r="14" spans="1:22" ht="15.75" customHeight="1">
      <c r="A14" s="11">
        <v>10</v>
      </c>
      <c r="B14" s="10" t="s">
        <v>36</v>
      </c>
      <c r="C14" s="10" t="s">
        <v>44</v>
      </c>
      <c r="D14" s="10" t="s">
        <v>46</v>
      </c>
      <c r="E14" s="10" t="s">
        <v>25</v>
      </c>
      <c r="F14" s="9">
        <f t="shared" si="0"/>
        <v>9</v>
      </c>
      <c r="G14" s="10"/>
      <c r="H14" s="10"/>
      <c r="I14" s="10"/>
      <c r="J14" s="9" t="s">
        <v>26</v>
      </c>
      <c r="K14" s="9" t="s">
        <v>27</v>
      </c>
      <c r="L14" s="10">
        <v>1</v>
      </c>
      <c r="M14" s="10">
        <v>20</v>
      </c>
      <c r="N14" s="9">
        <f t="shared" si="1"/>
        <v>9</v>
      </c>
      <c r="O14" s="10"/>
      <c r="P14" s="10"/>
      <c r="Q14" s="10"/>
      <c r="R14" s="10"/>
      <c r="S14" s="10"/>
      <c r="T14" s="10"/>
      <c r="U14" s="11"/>
      <c r="V14" s="11"/>
    </row>
    <row r="15" spans="1:22" ht="15.75" customHeight="1">
      <c r="A15" s="11">
        <v>11</v>
      </c>
      <c r="B15" s="10" t="s">
        <v>47</v>
      </c>
      <c r="C15" s="10" t="s">
        <v>48</v>
      </c>
      <c r="D15" s="10" t="s">
        <v>49</v>
      </c>
      <c r="E15" s="10" t="s">
        <v>25</v>
      </c>
      <c r="F15" s="9">
        <f t="shared" si="0"/>
        <v>9</v>
      </c>
      <c r="G15" s="12"/>
      <c r="H15" s="12"/>
      <c r="I15" s="12"/>
      <c r="J15" s="9" t="s">
        <v>26</v>
      </c>
      <c r="K15" s="9" t="s">
        <v>27</v>
      </c>
      <c r="L15" s="12">
        <v>1</v>
      </c>
      <c r="M15" s="10">
        <v>20</v>
      </c>
      <c r="N15" s="9">
        <f t="shared" si="1"/>
        <v>9</v>
      </c>
      <c r="O15" s="12"/>
      <c r="P15" s="12"/>
      <c r="Q15" s="12"/>
      <c r="R15" s="12"/>
      <c r="S15" s="12"/>
      <c r="T15" s="12"/>
      <c r="U15" s="12"/>
      <c r="V15" s="12"/>
    </row>
    <row r="16" spans="1:22" ht="15.75" customHeight="1">
      <c r="A16" s="11">
        <v>12</v>
      </c>
      <c r="B16" s="10" t="s">
        <v>50</v>
      </c>
      <c r="C16" s="10" t="s">
        <v>51</v>
      </c>
      <c r="D16" s="10" t="s">
        <v>52</v>
      </c>
      <c r="E16" s="10" t="s">
        <v>25</v>
      </c>
      <c r="F16" s="9">
        <f t="shared" si="0"/>
        <v>25.5</v>
      </c>
      <c r="G16" s="12"/>
      <c r="H16" s="12"/>
      <c r="I16" s="12"/>
      <c r="J16" s="9" t="s">
        <v>26</v>
      </c>
      <c r="K16" s="9" t="s">
        <v>27</v>
      </c>
      <c r="L16" s="12">
        <v>2</v>
      </c>
      <c r="M16" s="10">
        <v>20</v>
      </c>
      <c r="N16" s="9">
        <f t="shared" si="1"/>
        <v>18</v>
      </c>
      <c r="O16" s="10" t="s">
        <v>53</v>
      </c>
      <c r="P16" s="10" t="s">
        <v>54</v>
      </c>
      <c r="Q16" s="10">
        <v>1</v>
      </c>
      <c r="R16" s="12">
        <v>10</v>
      </c>
      <c r="S16" s="12">
        <v>0</v>
      </c>
      <c r="T16" s="12">
        <f>R16*0.75</f>
        <v>7.5</v>
      </c>
      <c r="U16" s="12"/>
      <c r="V16" s="12"/>
    </row>
    <row r="17" spans="1:22" ht="15.75" customHeight="1">
      <c r="A17" s="11">
        <v>13</v>
      </c>
      <c r="B17" s="12" t="s">
        <v>22</v>
      </c>
      <c r="C17" s="12" t="s">
        <v>23</v>
      </c>
      <c r="D17" s="12" t="s">
        <v>55</v>
      </c>
      <c r="E17" s="10" t="s">
        <v>25</v>
      </c>
      <c r="F17" s="9">
        <f t="shared" si="0"/>
        <v>29.4</v>
      </c>
      <c r="G17" s="12"/>
      <c r="H17" s="12"/>
      <c r="I17" s="12"/>
      <c r="J17" s="9" t="s">
        <v>26</v>
      </c>
      <c r="K17" s="9" t="s">
        <v>56</v>
      </c>
      <c r="L17" s="12">
        <v>2</v>
      </c>
      <c r="M17" s="12">
        <v>16</v>
      </c>
      <c r="N17" s="9">
        <f t="shared" si="1"/>
        <v>14.4</v>
      </c>
      <c r="O17" s="10" t="s">
        <v>53</v>
      </c>
      <c r="P17" s="10" t="s">
        <v>54</v>
      </c>
      <c r="Q17" s="10">
        <v>2</v>
      </c>
      <c r="R17" s="12">
        <v>20</v>
      </c>
      <c r="S17" s="12">
        <v>0</v>
      </c>
      <c r="T17" s="12">
        <f aca="true" t="shared" si="2" ref="T17:T25">R17*0.75</f>
        <v>15</v>
      </c>
      <c r="U17" s="24"/>
      <c r="V17" s="24"/>
    </row>
    <row r="18" spans="1:22" ht="15.75" customHeight="1">
      <c r="A18" s="11">
        <v>14</v>
      </c>
      <c r="B18" s="12" t="s">
        <v>22</v>
      </c>
      <c r="C18" s="12" t="s">
        <v>22</v>
      </c>
      <c r="D18" s="12" t="s">
        <v>57</v>
      </c>
      <c r="E18" s="10" t="s">
        <v>25</v>
      </c>
      <c r="F18" s="9">
        <f t="shared" si="0"/>
        <v>29.4</v>
      </c>
      <c r="G18" s="12"/>
      <c r="H18" s="12"/>
      <c r="I18" s="12"/>
      <c r="J18" s="9" t="s">
        <v>26</v>
      </c>
      <c r="K18" s="9" t="s">
        <v>56</v>
      </c>
      <c r="L18" s="12">
        <v>2</v>
      </c>
      <c r="M18" s="12">
        <v>16</v>
      </c>
      <c r="N18" s="9">
        <f t="shared" si="1"/>
        <v>14.4</v>
      </c>
      <c r="O18" s="10" t="s">
        <v>53</v>
      </c>
      <c r="P18" s="10" t="s">
        <v>54</v>
      </c>
      <c r="Q18" s="10">
        <v>2</v>
      </c>
      <c r="R18" s="12">
        <v>20</v>
      </c>
      <c r="S18" s="12">
        <v>0</v>
      </c>
      <c r="T18" s="12">
        <f t="shared" si="2"/>
        <v>15</v>
      </c>
      <c r="U18" s="24"/>
      <c r="V18" s="24"/>
    </row>
    <row r="19" spans="1:22" ht="15.75" customHeight="1">
      <c r="A19" s="11">
        <v>15</v>
      </c>
      <c r="B19" s="10" t="s">
        <v>47</v>
      </c>
      <c r="C19" s="10" t="s">
        <v>58</v>
      </c>
      <c r="D19" s="10" t="s">
        <v>59</v>
      </c>
      <c r="E19" s="10" t="s">
        <v>25</v>
      </c>
      <c r="F19" s="9">
        <f t="shared" si="0"/>
        <v>7.5</v>
      </c>
      <c r="G19" s="12"/>
      <c r="H19" s="12"/>
      <c r="I19" s="12"/>
      <c r="J19" s="12"/>
      <c r="K19" s="12"/>
      <c r="L19" s="12"/>
      <c r="M19" s="10"/>
      <c r="N19" s="12"/>
      <c r="O19" s="10" t="s">
        <v>53</v>
      </c>
      <c r="P19" s="10" t="s">
        <v>54</v>
      </c>
      <c r="Q19" s="10">
        <v>1</v>
      </c>
      <c r="R19" s="12">
        <v>10</v>
      </c>
      <c r="S19" s="12">
        <v>0</v>
      </c>
      <c r="T19" s="12">
        <f t="shared" si="2"/>
        <v>7.5</v>
      </c>
      <c r="U19" s="12"/>
      <c r="V19" s="12"/>
    </row>
    <row r="20" spans="1:22" ht="15.75" customHeight="1">
      <c r="A20" s="11">
        <v>16</v>
      </c>
      <c r="B20" s="10" t="s">
        <v>36</v>
      </c>
      <c r="C20" s="10" t="s">
        <v>60</v>
      </c>
      <c r="D20" s="10" t="s">
        <v>61</v>
      </c>
      <c r="E20" s="10" t="s">
        <v>62</v>
      </c>
      <c r="F20" s="9">
        <f t="shared" si="0"/>
        <v>7.5</v>
      </c>
      <c r="G20" s="10"/>
      <c r="H20" s="10"/>
      <c r="I20" s="10"/>
      <c r="J20" s="10"/>
      <c r="K20" s="10"/>
      <c r="L20" s="10"/>
      <c r="M20" s="10"/>
      <c r="N20" s="10"/>
      <c r="O20" s="10" t="s">
        <v>53</v>
      </c>
      <c r="P20" s="10" t="s">
        <v>54</v>
      </c>
      <c r="Q20" s="10">
        <v>1</v>
      </c>
      <c r="R20" s="12">
        <v>10</v>
      </c>
      <c r="S20" s="12">
        <v>0</v>
      </c>
      <c r="T20" s="12">
        <f t="shared" si="2"/>
        <v>7.5</v>
      </c>
      <c r="U20" s="11"/>
      <c r="V20" s="11"/>
    </row>
    <row r="21" spans="1:22" ht="15.75" customHeight="1">
      <c r="A21" s="11">
        <v>17</v>
      </c>
      <c r="B21" s="10" t="s">
        <v>28</v>
      </c>
      <c r="C21" s="10" t="s">
        <v>63</v>
      </c>
      <c r="D21" s="10" t="s">
        <v>64</v>
      </c>
      <c r="E21" s="10" t="s">
        <v>25</v>
      </c>
      <c r="F21" s="9">
        <f t="shared" si="0"/>
        <v>7.5</v>
      </c>
      <c r="G21" s="10"/>
      <c r="H21" s="10"/>
      <c r="I21" s="10"/>
      <c r="J21" s="10"/>
      <c r="K21" s="10"/>
      <c r="L21" s="10"/>
      <c r="M21" s="10"/>
      <c r="N21" s="10"/>
      <c r="O21" s="10" t="s">
        <v>53</v>
      </c>
      <c r="P21" s="10" t="s">
        <v>54</v>
      </c>
      <c r="Q21" s="10">
        <v>1</v>
      </c>
      <c r="R21" s="12">
        <v>10</v>
      </c>
      <c r="S21" s="12">
        <v>0</v>
      </c>
      <c r="T21" s="12">
        <f t="shared" si="2"/>
        <v>7.5</v>
      </c>
      <c r="U21" s="11"/>
      <c r="V21" s="11"/>
    </row>
    <row r="22" spans="1:22" ht="15.75" customHeight="1">
      <c r="A22" s="11">
        <v>18</v>
      </c>
      <c r="B22" s="10" t="s">
        <v>65</v>
      </c>
      <c r="C22" s="10" t="s">
        <v>66</v>
      </c>
      <c r="D22" s="10" t="s">
        <v>67</v>
      </c>
      <c r="E22" s="10" t="s">
        <v>25</v>
      </c>
      <c r="F22" s="9">
        <f t="shared" si="0"/>
        <v>7.5</v>
      </c>
      <c r="G22" s="12"/>
      <c r="H22" s="12"/>
      <c r="I22" s="12"/>
      <c r="J22" s="12"/>
      <c r="K22" s="12"/>
      <c r="L22" s="12"/>
      <c r="M22" s="10"/>
      <c r="N22" s="12"/>
      <c r="O22" s="10" t="s">
        <v>53</v>
      </c>
      <c r="P22" s="10" t="s">
        <v>54</v>
      </c>
      <c r="Q22" s="10">
        <v>1</v>
      </c>
      <c r="R22" s="12">
        <v>10</v>
      </c>
      <c r="S22" s="12">
        <v>0</v>
      </c>
      <c r="T22" s="12">
        <f t="shared" si="2"/>
        <v>7.5</v>
      </c>
      <c r="U22" s="12"/>
      <c r="V22" s="12"/>
    </row>
    <row r="23" spans="1:22" ht="15.75" customHeight="1">
      <c r="A23" s="11">
        <v>19</v>
      </c>
      <c r="B23" s="10" t="s">
        <v>50</v>
      </c>
      <c r="C23" s="10" t="s">
        <v>68</v>
      </c>
      <c r="D23" s="10" t="s">
        <v>69</v>
      </c>
      <c r="E23" s="10" t="s">
        <v>25</v>
      </c>
      <c r="F23" s="9">
        <f t="shared" si="0"/>
        <v>15</v>
      </c>
      <c r="G23" s="12"/>
      <c r="H23" s="12"/>
      <c r="I23" s="12"/>
      <c r="J23" s="12"/>
      <c r="K23" s="12"/>
      <c r="L23" s="12"/>
      <c r="M23" s="10"/>
      <c r="N23" s="12"/>
      <c r="O23" s="10" t="s">
        <v>53</v>
      </c>
      <c r="P23" s="10" t="s">
        <v>54</v>
      </c>
      <c r="Q23" s="10">
        <v>2</v>
      </c>
      <c r="R23" s="12">
        <v>20</v>
      </c>
      <c r="S23" s="12">
        <v>0</v>
      </c>
      <c r="T23" s="12">
        <f t="shared" si="2"/>
        <v>15</v>
      </c>
      <c r="U23" s="12"/>
      <c r="V23" s="12"/>
    </row>
    <row r="24" spans="1:22" ht="15.75" customHeight="1">
      <c r="A24" s="12">
        <v>20</v>
      </c>
      <c r="B24" s="10" t="s">
        <v>50</v>
      </c>
      <c r="C24" s="10" t="s">
        <v>68</v>
      </c>
      <c r="D24" s="10" t="s">
        <v>70</v>
      </c>
      <c r="E24" s="10" t="s">
        <v>25</v>
      </c>
      <c r="F24" s="9">
        <f t="shared" si="0"/>
        <v>7.5</v>
      </c>
      <c r="G24" s="12"/>
      <c r="H24" s="12"/>
      <c r="I24" s="12"/>
      <c r="J24" s="12"/>
      <c r="K24" s="12"/>
      <c r="L24" s="12"/>
      <c r="M24" s="12"/>
      <c r="N24" s="12"/>
      <c r="O24" s="10" t="s">
        <v>53</v>
      </c>
      <c r="P24" s="10" t="s">
        <v>54</v>
      </c>
      <c r="Q24" s="10">
        <v>1</v>
      </c>
      <c r="R24" s="12">
        <v>10</v>
      </c>
      <c r="S24" s="12">
        <v>0</v>
      </c>
      <c r="T24" s="12">
        <f t="shared" si="2"/>
        <v>7.5</v>
      </c>
      <c r="U24" s="24"/>
      <c r="V24" s="24"/>
    </row>
    <row r="25" spans="1:22" ht="18" customHeight="1">
      <c r="A25" s="13" t="s">
        <v>71</v>
      </c>
      <c r="B25" s="14"/>
      <c r="C25" s="14"/>
      <c r="D25" s="15"/>
      <c r="E25" s="12"/>
      <c r="F25" s="10">
        <f t="shared" si="0"/>
        <v>250.20000000000002</v>
      </c>
      <c r="G25" s="12"/>
      <c r="H25" s="12"/>
      <c r="I25" s="12"/>
      <c r="J25" s="12"/>
      <c r="K25" s="12"/>
      <c r="L25" s="12">
        <f>SUM(L5:L24)</f>
        <v>19</v>
      </c>
      <c r="M25" s="12">
        <f>SUM(M5:M24)</f>
        <v>264</v>
      </c>
      <c r="N25" s="12">
        <f>SUM(N5:N24)</f>
        <v>160.20000000000002</v>
      </c>
      <c r="O25" s="12"/>
      <c r="P25" s="12"/>
      <c r="Q25" s="12">
        <f>SUM(Q16:Q24)</f>
        <v>12</v>
      </c>
      <c r="R25" s="12">
        <f>SUM(R16:R24)</f>
        <v>120</v>
      </c>
      <c r="S25" s="12">
        <v>0</v>
      </c>
      <c r="T25" s="12">
        <f t="shared" si="2"/>
        <v>90</v>
      </c>
      <c r="U25" s="12"/>
      <c r="V25" s="12"/>
    </row>
  </sheetData>
  <sheetProtection/>
  <mergeCells count="14">
    <mergeCell ref="A1:V1"/>
    <mergeCell ref="A2:V2"/>
    <mergeCell ref="G3:I3"/>
    <mergeCell ref="J3:N3"/>
    <mergeCell ref="O3:T3"/>
    <mergeCell ref="A25:D25"/>
    <mergeCell ref="A3:A4"/>
    <mergeCell ref="B3:B4"/>
    <mergeCell ref="C3:C4"/>
    <mergeCell ref="D3:D4"/>
    <mergeCell ref="E3:E4"/>
    <mergeCell ref="F3:F4"/>
    <mergeCell ref="U3:U4"/>
    <mergeCell ref="V3:V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CN=弋阳县政府办/OU=弋阳县/O=jiangxi</cp:lastModifiedBy>
  <cp:lastPrinted>2018-01-16T02:11:33Z</cp:lastPrinted>
  <dcterms:created xsi:type="dcterms:W3CDTF">2018-01-11T07:55:05Z</dcterms:created>
  <dcterms:modified xsi:type="dcterms:W3CDTF">2018-01-19T07:48:57Z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