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tabRatio="786" activeTab="3"/>
  </bookViews>
  <sheets>
    <sheet name="汇总" sheetId="1" r:id="rId1"/>
    <sheet name="中央" sheetId="2" r:id="rId2"/>
    <sheet name="省级" sheetId="3" r:id="rId3"/>
    <sheet name="市级" sheetId="4" r:id="rId4"/>
    <sheet name="县级"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123" hidden="1">#REF!</definedName>
    <definedName name="_21114">#REF!</definedName>
    <definedName name="_Fill" hidden="1">'[1]eqpmad2'!#REF!</definedName>
    <definedName name="_Key1" hidden="1">#REF!</definedName>
    <definedName name="_Order1" hidden="1">255</definedName>
    <definedName name="_Order2" hidden="1">255</definedName>
    <definedName name="_PA7">'[2]SW-TEO'!#REF!</definedName>
    <definedName name="_PA8">'[2]SW-TEO'!#REF!</definedName>
    <definedName name="_PD1">'[2]SW-TEO'!#REF!</definedName>
    <definedName name="_PE12">'[2]SW-TEO'!#REF!</definedName>
    <definedName name="_PE13">'[2]SW-TEO'!#REF!</definedName>
    <definedName name="_PE6">'[2]SW-TEO'!#REF!</definedName>
    <definedName name="_PE7">'[2]SW-TEO'!#REF!</definedName>
    <definedName name="_PE8">'[2]SW-TEO'!#REF!</definedName>
    <definedName name="_PE9">'[2]SW-TEO'!#REF!</definedName>
    <definedName name="_PH1">'[2]SW-TEO'!#REF!</definedName>
    <definedName name="_PI1">'[2]SW-TEO'!#REF!</definedName>
    <definedName name="_PK1">'[2]SW-TEO'!#REF!</definedName>
    <definedName name="_PK3">'[2]SW-TEO'!#REF!</definedName>
    <definedName name="_Sort" hidden="1">#REF!</definedName>
    <definedName name="A">#REF!</definedName>
    <definedName name="aa">#REF!</definedName>
    <definedName name="aiu_bottom">'[3]Financ. Overview'!#REF!</definedName>
    <definedName name="as">#N/A</definedName>
    <definedName name="b">#REF!</definedName>
    <definedName name="Back">'[4]信息技术资本性支出'!$D$77:$D$78</definedName>
    <definedName name="Cop">'[4]信息技术资本性支出'!$D$62:$D$64</definedName>
    <definedName name="csb">#REF!</definedName>
    <definedName name="data">#REF!</definedName>
    <definedName name="database2">#REF!</definedName>
    <definedName name="database3">#REF!</definedName>
    <definedName name="dss" hidden="1">#REF!</definedName>
    <definedName name="E206.">#REF!</definedName>
    <definedName name="eee">#REF!</definedName>
    <definedName name="fff">#REF!</definedName>
    <definedName name="FRC">'[5]Main'!$C$9</definedName>
    <definedName name="gxxe2003">'[6]P1012001'!$A$6:$E$117</definedName>
    <definedName name="gxxe20032">'[6]P1012001'!$A$6:$E$117</definedName>
    <definedName name="hhhh">#REF!</definedName>
    <definedName name="hostfee">'[3]Financ. Overview'!$H$12</definedName>
    <definedName name="hraiu_bottom">'[3]Financ. Overview'!#REF!</definedName>
    <definedName name="hvac">'[3]Financ. Overview'!#REF!</definedName>
    <definedName name="HWSheet">1</definedName>
    <definedName name="Inf">'[4]信息技术资本性支出'!$D$83:$D$87</definedName>
    <definedName name="kkkk">#REF!</definedName>
    <definedName name="Module.Prix_SMC">Module.Prix_SMC</definedName>
    <definedName name="Null">'[4]信息技术资本性支出'!$D$60</definedName>
    <definedName name="OS">'[7]Open'!#REF!</definedName>
    <definedName name="Per">'[4]信息技术资本性支出'!$D$68:$D$71</definedName>
    <definedName name="pr_toolbox">'[3]Toolbox'!$A$3:$I$80</definedName>
    <definedName name="_xlnm.Print_Area" hidden="1">#N/A</definedName>
    <definedName name="Print_Area_MI">#REF!</definedName>
    <definedName name="_xlnm.Print_Titles" hidden="1">#N/A</definedName>
    <definedName name="Prix_SMC">Prix_SMC</definedName>
    <definedName name="rrrr">#REF!</definedName>
    <definedName name="s">#REF!</definedName>
    <definedName name="s_c_list">'[8]Toolbox'!$A$7:$H$969</definedName>
    <definedName name="SCG">'[9]G.1R-Shou COP Gf'!#REF!</definedName>
    <definedName name="sdlfee">'[3]Financ. Overview'!$H$13</definedName>
    <definedName name="sfeggsafasfas">#REF!</definedName>
    <definedName name="solar_ratio">'[10]POWER ASSUMPTIONS'!$H$7</definedName>
    <definedName name="ss">#REF!</definedName>
    <definedName name="ss7fee">'[3]Financ. Overview'!$H$18</definedName>
    <definedName name="subsfee">'[3]Financ. Overview'!$H$14</definedName>
    <definedName name="toolbox">'[11]Toolbox'!$C$5:$T$1578</definedName>
    <definedName name="ttt">#REF!</definedName>
    <definedName name="tttt">#REF!</definedName>
    <definedName name="V5.1Fee">'[3]Financ. Overview'!$H$15</definedName>
    <definedName name="w">IF(IF(MOD(COLUMN(),26)=0,INT(COLUMN()/26)-1,INT(COLUMN()/26))=0,"",CHAR(IF(MOD(COLUMN(),26)=0,INT(COLUMN()/26)-1,INT(COLUMN()/26))+64))&amp;CHAR(IF(MOD(COLUMN(),26)=0,26,MOD(COLUMN(),26))+64)</definedName>
    <definedName name="wangdian1">'[12]列表'!$B$55:$B$171</definedName>
    <definedName name="www">#REF!</definedName>
    <definedName name="yyyy">#REF!</definedName>
    <definedName name="Z32_Cost_red">'[3]Financ. Overview'!#REF!</definedName>
    <definedName name="本级标准收入2004年">'[13]本年收入合计'!$E$4:$E$184</definedName>
    <definedName name="拨款汇总_合计">SUM('[14]汇总'!#REF!)</definedName>
    <definedName name="财力">#REF!</definedName>
    <definedName name="财政供养人员增幅2004年">'[15]财政供养人员增幅'!$E$6</definedName>
    <definedName name="财政供养人员增幅2004年分县">'[15]财政供养人员增幅'!$E$4:$E$184</definedName>
    <definedName name="村级标准支出">'[16]村级支出'!$E$4:$E$184</definedName>
    <definedName name="大多数">'[17]XL4Poppy'!$A$15</definedName>
    <definedName name="大幅度">#REF!</definedName>
    <definedName name="地区名称">'[18]封面'!#REF!</definedName>
    <definedName name="第二产业分县2003年">'[19]GDP'!$G$4:$G$184</definedName>
    <definedName name="第二产业合计2003年">'[19]GDP'!$G$4</definedName>
    <definedName name="第三产业分县2003年">'[19]GDP'!$H$4:$H$184</definedName>
    <definedName name="第三产业合计2003年">'[19]GDP'!$H$4</definedName>
    <definedName name="耕地占用税分县2003年">'[20]一般预算收入'!$U$4:$U$184</definedName>
    <definedName name="耕地占用税合计2003年">'[20]一般预算收入'!$U$4</definedName>
    <definedName name="工商税收2004年">'[21]工商税收'!$S$4:$S$184</definedName>
    <definedName name="工商税收合计2004年">'[21]工商税收'!$S$4</definedName>
    <definedName name="公检法司部门编制数">'[22]公检法司编制'!$E$4:$E$184</definedName>
    <definedName name="公用标准支出">'[23]合计'!$E$4:$E$184</definedName>
    <definedName name="行政管理部门编制数">'[22]行政编制'!$E$4:$E$184</definedName>
    <definedName name="汇率">#REF!</definedName>
    <definedName name="科目编码">'[24]编码'!$A$2:$A$145</definedName>
    <definedName name="农业人口2003年">'[25]农业人口'!$E$4:$E$184</definedName>
    <definedName name="农业税分县2003年">'[20]一般预算收入'!$S$4:$S$184</definedName>
    <definedName name="农业税合计2003年">'[20]一般预算收入'!$S$4</definedName>
    <definedName name="农业特产税分县2003年">'[20]一般预算收入'!$T$4:$T$184</definedName>
    <definedName name="农业特产税合计2003年">'[20]一般预算收入'!$T$4</definedName>
    <definedName name="农业用地面积">'[26]农业用地'!$E$4:$E$184</definedName>
    <definedName name="契税分县2003年">'[20]一般预算收入'!$V$4:$V$184</definedName>
    <definedName name="契税合计2003年">'[20]一般预算收入'!$V$4</definedName>
    <definedName name="全额差额比例">'[27]C01-1'!#REF!</definedName>
    <definedName name="人员标准支出">'[28]人员支出'!$E$4:$E$184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'[29]事业发展'!$E$4:$E$184</definedName>
    <definedName name="是">#REF!</definedName>
    <definedName name="位次d">'[30]四月份月报'!#REF!</definedName>
    <definedName name="乡镇个数">'[31]行政区划'!$D$6:$D$184</definedName>
    <definedName name="性别">'[32]基础编码'!$H$2:$H$3</definedName>
    <definedName name="学历">'[32]基础编码'!$S$2:$S$9</definedName>
    <definedName name="业务量_外">#REF!</definedName>
    <definedName name="一般预算收入2002年">'[33]2002年一般预算收入'!$AC$4:$AC$184</definedName>
    <definedName name="一般预算收入2003年">'[20]一般预算收入'!$AD$4:$AD$184</definedName>
    <definedName name="一般预算收入合计2003年">'[20]一般预算收入'!$AC$4</definedName>
    <definedName name="支出">'[34]P1012001'!$A$6:$E$117</definedName>
    <definedName name="中国">#REF!</definedName>
    <definedName name="中小学生人数2003年">'[35]中小学生'!$E$4:$E$184</definedName>
    <definedName name="总人口2003年">'[36]总人口'!$E$4:$E$184</definedName>
    <definedName name="전">#REF!</definedName>
    <definedName name="주택사업본부">#REF!</definedName>
    <definedName name="철구사업본부">#REF!</definedName>
    <definedName name="Module.Prix_SMC" localSheetId="0">Module.Prix_SMC</definedName>
    <definedName name="Prix_SMC" localSheetId="0">Prix_SMC</definedName>
    <definedName name="_xlnm._FilterDatabase" localSheetId="0" hidden="1">'汇总'!$A$6:$W$29</definedName>
    <definedName name="_xlnm._FilterDatabase" localSheetId="1" hidden="1">'中央'!$A$5:$T$63</definedName>
    <definedName name="_xlnm._FilterDatabase" localSheetId="2" hidden="1">'省级'!$A$5:$T$108</definedName>
    <definedName name="_xlnm._FilterDatabase" localSheetId="3" hidden="1">'市级'!$A$5:$U$68</definedName>
    <definedName name="_xlnm._FilterDatabase" localSheetId="4" hidden="1">'县级'!$A$5:$T$93</definedName>
  </definedNames>
  <calcPr fullCalcOnLoad="1"/>
</workbook>
</file>

<file path=xl/sharedStrings.xml><?xml version="1.0" encoding="utf-8"?>
<sst xmlns="http://schemas.openxmlformats.org/spreadsheetml/2006/main" count="4514" uniqueCount="987">
  <si>
    <t>附件：1</t>
  </si>
  <si>
    <t>2023年度弋阳县巩固拓展脱贫攻坚成果同乡村振兴有效衔接补助资金汇总表</t>
  </si>
  <si>
    <t>制表单位：弋阳县农业农村局   弋阳县乡村振兴局  弋阳县水利局 弋阳县林业局 弋阳县民主宗教事务局</t>
  </si>
  <si>
    <t>单位：万元</t>
  </si>
  <si>
    <t>序号</t>
  </si>
  <si>
    <t>各乡镇（街道办）相关县直部门</t>
  </si>
  <si>
    <t>合计</t>
  </si>
  <si>
    <t>巩固脱贫攻坚成果与
衔接推进乡村振兴
（基础设施项目）</t>
  </si>
  <si>
    <t>巩固脱贫攻坚成果与
衔接推进乡村振兴
（产业项目）</t>
  </si>
  <si>
    <t>少数民族
发展项目
（基础设施）</t>
  </si>
  <si>
    <t>欠发达国有林场
巩固提升项目
（基础设施）</t>
  </si>
  <si>
    <t>欠发达国有农场
巩固提升项目
（产业项目）</t>
  </si>
  <si>
    <t>小计</t>
  </si>
  <si>
    <t>中央</t>
  </si>
  <si>
    <t>省级</t>
  </si>
  <si>
    <t>市级</t>
  </si>
  <si>
    <t>县级</t>
  </si>
  <si>
    <t>全县合计</t>
  </si>
  <si>
    <t>南岩街道办</t>
  </si>
  <si>
    <t>圭峰镇</t>
  </si>
  <si>
    <t>港口镇</t>
  </si>
  <si>
    <t>叠山镇</t>
  </si>
  <si>
    <t>葛溪乡</t>
  </si>
  <si>
    <t>樟树墩镇</t>
  </si>
  <si>
    <t>清湖乡</t>
  </si>
  <si>
    <t>曹溪镇</t>
  </si>
  <si>
    <t>三县岭镇</t>
  </si>
  <si>
    <t>湾里乡</t>
  </si>
  <si>
    <t>漆工镇</t>
  </si>
  <si>
    <t>花亭街道办</t>
  </si>
  <si>
    <t>中畈乡</t>
  </si>
  <si>
    <t>朱坑镇</t>
  </si>
  <si>
    <t>旭光乡</t>
  </si>
  <si>
    <t>弋江镇</t>
  </si>
  <si>
    <t>乡村振兴局</t>
  </si>
  <si>
    <t>农业农村局</t>
  </si>
  <si>
    <t>林业局</t>
  </si>
  <si>
    <t>水利局</t>
  </si>
  <si>
    <t>民宗局</t>
  </si>
  <si>
    <t>就业局</t>
  </si>
  <si>
    <t>附件2:</t>
  </si>
  <si>
    <t>弋阳县2023年度中央巩固拓展脱贫攻坚成果同乡村振兴有效衔接补助资金分配明细表</t>
  </si>
  <si>
    <t>制表单位：弋阳县乡村振兴    弋阳县农业农村局  弋阳县水利局  弋阳县林业局  弋阳县民宗局</t>
  </si>
  <si>
    <t>是否“十三五”贫困村或“十四五”重点村</t>
  </si>
  <si>
    <t>乡（镇）</t>
  </si>
  <si>
    <t>行政村名</t>
  </si>
  <si>
    <t>自然
村名</t>
  </si>
  <si>
    <t>项目名称</t>
  </si>
  <si>
    <t>项目建设规模</t>
  </si>
  <si>
    <t>单位</t>
  </si>
  <si>
    <t>资金规模</t>
  </si>
  <si>
    <t>资金来源</t>
  </si>
  <si>
    <t>支出方向</t>
  </si>
  <si>
    <t>支出科目</t>
  </si>
  <si>
    <t>绩效目标</t>
  </si>
  <si>
    <t>主管部门</t>
  </si>
  <si>
    <t>责任部门</t>
  </si>
  <si>
    <t>备注</t>
  </si>
  <si>
    <t>已拨付金额（万元）</t>
  </si>
  <si>
    <t>拨付比例</t>
  </si>
  <si>
    <t>建设任务</t>
  </si>
  <si>
    <t>补助标准</t>
  </si>
  <si>
    <t>时间进度</t>
  </si>
  <si>
    <t>项目效益</t>
  </si>
  <si>
    <t>受益对象满意度</t>
  </si>
  <si>
    <t>总计</t>
  </si>
  <si>
    <t>省定</t>
  </si>
  <si>
    <t>东港村</t>
  </si>
  <si>
    <t>韩家组</t>
  </si>
  <si>
    <t>新建排水沟</t>
  </si>
  <si>
    <t>米</t>
  </si>
  <si>
    <t>中央资金</t>
  </si>
  <si>
    <t>赣财乡振指[2022]15号</t>
  </si>
  <si>
    <t>排水沟维修600米，宽0.4米，高0.5米,预制钢筋砼盖板</t>
  </si>
  <si>
    <t>33万元/处</t>
  </si>
  <si>
    <t>2023年1月-2023年12月</t>
  </si>
  <si>
    <t>解决脱贫户3户、9人的排水排污问题，方便脱贫人口生产生活，巩固脱贫成果。</t>
  </si>
  <si>
    <t>县定</t>
  </si>
  <si>
    <t>程畈村</t>
  </si>
  <si>
    <t>下西吴组</t>
  </si>
  <si>
    <t>通村道路维修及拓宽</t>
  </si>
  <si>
    <t>道路维修长600米，宽5.5米，厚18cm，C30混凝土</t>
  </si>
  <si>
    <t>43万元/处</t>
  </si>
  <si>
    <t>解决脱贫户12户、97人的出行问题，方便脱贫人口生产生活，巩固脱贫成果。</t>
  </si>
  <si>
    <t>交通局</t>
  </si>
  <si>
    <t>慈竹村</t>
  </si>
  <si>
    <t>安置点</t>
  </si>
  <si>
    <t>公共厕所</t>
  </si>
  <si>
    <t>平方米</t>
  </si>
  <si>
    <t>50平方米</t>
  </si>
  <si>
    <t>8.9万元/处</t>
  </si>
  <si>
    <t>解决脱贫户21户,65人的生活问题，方便脱贫人口生活所需，巩固脱贫成果。</t>
  </si>
  <si>
    <t>仙台村</t>
  </si>
  <si>
    <t>王源组至丘源组</t>
  </si>
  <si>
    <t>道路建设</t>
  </si>
  <si>
    <t>新建道路硬化长2000米，宽5米，厚18cm；
4.5米长盖板涵2个</t>
  </si>
  <si>
    <t>180万元/处</t>
  </si>
  <si>
    <t>解决脱贫户29户，82人的出行问题，方便脱贫人口生产生活，巩固脱贫成果。</t>
  </si>
  <si>
    <t>市定</t>
  </si>
  <si>
    <t>田东村</t>
  </si>
  <si>
    <t>叶家组</t>
  </si>
  <si>
    <t>道路硬化</t>
  </si>
  <si>
    <t>道路硬化总长1350米，宽3.5米</t>
  </si>
  <si>
    <t>78万元/处</t>
  </si>
  <si>
    <t>解决建档立卡脱贫人口8户27人的出行问题，改善人居环境，方便群众生产生活，巩固脱贫成果。</t>
  </si>
  <si>
    <t>雷兰村</t>
  </si>
  <si>
    <t>许家组</t>
  </si>
  <si>
    <t>村组道路</t>
  </si>
  <si>
    <t>许家到黄家段道路硬化200米，宽3.5米</t>
  </si>
  <si>
    <t>11.2万元/处</t>
  </si>
  <si>
    <t>解决建档立卡脱贫人口1户3人的出行问题，改善人居环境，方便群众生产生活，巩固脱贫成果。</t>
  </si>
  <si>
    <t>蒋坊</t>
  </si>
  <si>
    <t>杨家</t>
  </si>
  <si>
    <t>1、新建道路长998米、宽3米；2、预埋涵管直径400mm，长16米；3、新建涵盖板</t>
  </si>
  <si>
    <t>49万元/处</t>
  </si>
  <si>
    <t>解决脱贫人口35户124人的出行问题，方便脱贫人口生产生活，巩固脱贫成果。</t>
  </si>
  <si>
    <t>南岩街道</t>
  </si>
  <si>
    <t>贞畈村</t>
  </si>
  <si>
    <t>赣家组</t>
  </si>
  <si>
    <t>道路维修改造</t>
  </si>
  <si>
    <t>道路维修改造3845平方米，7公分厚。</t>
  </si>
  <si>
    <t>33.5万元/处</t>
  </si>
  <si>
    <t>改善脱贫户20户,84人的出行问题，方便脱贫人口生产生活，巩固脱贫成果。</t>
  </si>
  <si>
    <t>道路维修改造3000平方米，7公分厚。</t>
  </si>
  <si>
    <t>26.5万元/处</t>
  </si>
  <si>
    <t>洋泥畈村</t>
  </si>
  <si>
    <t>新洪</t>
  </si>
  <si>
    <t>村内排水沟</t>
  </si>
  <si>
    <t>新建钢筋混凝土水沟盖板长30米，宽50厘米；
新建水沟长70米，含盖板，宽80厘米；</t>
  </si>
  <si>
    <t>5.2万元/处</t>
  </si>
  <si>
    <t>解决脱贫人口8户35人的排污困难，方便脱贫户生产生活</t>
  </si>
  <si>
    <t>虎山村</t>
  </si>
  <si>
    <t>洋里村</t>
  </si>
  <si>
    <t>道路维修硬化</t>
  </si>
  <si>
    <t>宽5米，长500米，厚18公分</t>
  </si>
  <si>
    <t>38万元/处</t>
  </si>
  <si>
    <t>解决建档立卡脱贫人口14户44人的出行问题，方便脱贫人口生产生活，巩固脱贫成果。</t>
  </si>
  <si>
    <t>店上村</t>
  </si>
  <si>
    <t>店上组</t>
  </si>
  <si>
    <t>长190米沟双边粉刷，水沟底部硬化；长109米，宽60公分，深50公分，双边混凝土浇筑，新建双边混凝土水沟；长150米，宽400mm，深300mm，新建双边混凝土水沟；80米长水沟混凝土浇筑封顶长24米，宽500mm，深500mm；新建13米红石双边沟，左侧高1750mm，右侧高800mm；新建4米红石单边沟，高800mm。</t>
  </si>
  <si>
    <t>12.8万元/处</t>
  </si>
  <si>
    <t>解决建档立卡脱贫人口14户44人的排水问题，方便脱贫人口生产生活，巩固脱贫成果。</t>
  </si>
  <si>
    <t>直源村</t>
  </si>
  <si>
    <t>陈家组</t>
  </si>
  <si>
    <t>饮水工程</t>
  </si>
  <si>
    <t>处</t>
  </si>
  <si>
    <t>新建蓄水池1座，净化池1座，主管道和分管道约4000米。</t>
  </si>
  <si>
    <t>50万元/处</t>
  </si>
  <si>
    <t>解决脱贫户7户,29人的饮水问题，方便脱贫人口生产生活，巩固脱贫成果。</t>
  </si>
  <si>
    <t>里直源组</t>
  </si>
  <si>
    <t>组内道路建设（含排水沟）</t>
  </si>
  <si>
    <t>平方</t>
  </si>
  <si>
    <t>新建组内道路约1500㎡</t>
  </si>
  <si>
    <t>30万元/处</t>
  </si>
  <si>
    <t>解决脱贫户12户,36人的出行问题，方便脱贫人口生产生活，巩固脱贫成果。</t>
  </si>
  <si>
    <t>塘坪村</t>
  </si>
  <si>
    <t>徐家组</t>
  </si>
  <si>
    <t>通村道路硬化</t>
  </si>
  <si>
    <t>长1250米，宽4.5米，厚18cm，拆除原破损道路，土方工程</t>
  </si>
  <si>
    <t>69.9万元/处</t>
  </si>
  <si>
    <t>解决建档立卡脱贫人口7户36人的出行问题，方便脱贫人口生产生活，巩固脱贫成果。</t>
  </si>
  <si>
    <t>否</t>
  </si>
  <si>
    <t>长源村</t>
  </si>
  <si>
    <t>桃源山组</t>
  </si>
  <si>
    <t>桃源山到701工区
道路硬化</t>
  </si>
  <si>
    <t>长800米，宽5米，厚18公分</t>
  </si>
  <si>
    <t>69.34万元/处</t>
  </si>
  <si>
    <t>解决脱贫户8户32人的出行问题，方便脱贫人口生产生活，巩固脱贫成果。</t>
  </si>
  <si>
    <t>“十三五”脱贫村</t>
  </si>
  <si>
    <t>王家村</t>
  </si>
  <si>
    <t>弋阳县农产品加工园</t>
  </si>
  <si>
    <t>统一建设葛河之心农产品加工园14000余平米农产品加工基地项目</t>
  </si>
  <si>
    <t>统一建设约2200元/平米</t>
  </si>
  <si>
    <t>2023年1月-12月</t>
  </si>
  <si>
    <t>建设农产品加工基地，吸纳企业入驻进行农产品加工，以租金收益、就业务工、生产等多种形式发展村集体经济带动50余户脱贫户，持续壮大村集体经济。</t>
  </si>
  <si>
    <t>建设农产品加工厂房，吸纳企业入驻进行农产品加工，以租金收益、就业务工、生产等多种形式发展村集体经济带动50户脱贫户和监测户，持续壮大村集体经济。</t>
  </si>
  <si>
    <t>建设农产品加工厂房，吸纳企业入驻进行农产品加工，以租金收益、就业务工、生产等多种形式发展村集体经济带动45户脱贫户和监测户，持续壮大村集体经济。</t>
  </si>
  <si>
    <t>建设农产品加工厂房，吸纳企业入驻进行农产品加工，以租金收益、就业务工、生产等多种形式发展村集体经济带动44户脱贫户和监测户，持续壮大村集体经济。</t>
  </si>
  <si>
    <t>建设农产品加工基地，吸纳企业入驻进行农产品加工，以租金收益、就业务工、生产等多种形式发展村集体经济带动40余户脱贫户，持续壮大村集体经济。</t>
  </si>
  <si>
    <t>建设农产品加工基地，吸纳企业入驻进行农产品加工，以租金收益、就业务工、生产等多种形式发展村集体经济带动80余户脱贫户，持续壮大村集体经济。</t>
  </si>
  <si>
    <t>建设农产品加工基地，吸纳企业入驻进行农产品加工，以租金收益、就业务工、生产等多种形式发展村集体经济带动24余户脱贫户,持续壮大村集体经济。</t>
  </si>
  <si>
    <t>建设农产品加工基地，吸纳企业入驻进行农产品加工，以租金收益、就业务工、生产等多种形式发展村集体经济带动30余户脱贫户，持续壮大村集体经济。</t>
  </si>
  <si>
    <t>建设农产品加工厂房，吸纳企业入驻进行农产品加工，以租金收益、就业务工、生产等多种形式发展村集体经济带动30余户脱贫户和监测户，持续壮大村集体经济。</t>
  </si>
  <si>
    <t>建设农产品加工基地，吸纳企业入驻进行农产品加工，以租金收益、就业务工、生产等多种形式发展村集体经济带动31余户脱贫户，持续壮大村集体经济。</t>
  </si>
  <si>
    <t>叠山镇周潭村</t>
  </si>
  <si>
    <t>建设农产品加工厂房，吸纳企业入驻进行农产品加工，以租金收益、就业务工、生产等多种形式发展村集体经济带动31余户脱贫户和监测户，持续壮大村集体经济。</t>
  </si>
  <si>
    <t>叠山镇慈竹村</t>
  </si>
  <si>
    <t>建设农产品加工基地，吸纳企业入驻进行农产品加工，以租金收益、就业务工、生产等多种形式发展村集体经济带动32余户脱贫户，持续壮大村集体经济。</t>
  </si>
  <si>
    <t>叠山镇双港村</t>
  </si>
  <si>
    <t>建设农产品加工厂房，吸纳企业入驻进行农产品加工，以租金收益、就业务工、生产等多种形式发展村集体经济带动32余户脱贫户和监测户，持续壮大村集体经济。</t>
  </si>
  <si>
    <t>漆工镇朝阳村</t>
  </si>
  <si>
    <t>建设农产品加工基地，吸纳企业入驻进行农产品加工，以租金收益、就业务工、生产等多种形式发展村集体经济带动33余户脱贫户，持续壮大村集体经济。</t>
  </si>
  <si>
    <t>建设农产品加工厂房，吸纳企业入驻进行农产品加工，以租金收益、就业务工、生产等多种形式发展村集体经济带动33余户脱贫户和监测户，持续壮大村集体经济。</t>
  </si>
  <si>
    <t>建设农产品加工基地，吸纳企业入驻进行农产品加工，以租金收益、就业务工、生产等多种形式发展村集体经济带动34余户脱贫户，持续壮大村集体经济。</t>
  </si>
  <si>
    <t>建设农产品加工厂房，吸纳企业入驻进行农产品加工，以租金收益、就业务工、生产等多种形式发展村集体经济带动34余户脱贫户和监测户，持续壮大村集体经济。</t>
  </si>
  <si>
    <t>建设农产品加工基地，吸纳企业入驻进行农产品加工，以租金收益、就业务工、生产等多种形式发展村集体经济带动35余户脱贫户，持续壮大村集体经济。</t>
  </si>
  <si>
    <t>建设农产品加工厂房，吸纳企业入驻进行农产品加工，以租金收益、就业务工、生产等多种形式发展村集体经济带动35余户脱贫户和监测户，持续壮大村集体经济。</t>
  </si>
  <si>
    <t>覆盖村有重点村</t>
  </si>
  <si>
    <t>各乡镇</t>
  </si>
  <si>
    <t>全县行政村</t>
  </si>
  <si>
    <t>产业直补</t>
  </si>
  <si>
    <t>预计对3300户贫困户发展产业进行直补</t>
  </si>
  <si>
    <t>户均1500元/户</t>
  </si>
  <si>
    <t>对脱贫户发展水稻、畜禽、蔬菜等产业予以产业直补支持，鼓励引导脱贫户自主发展产业，补助标准最高不超过5000元。</t>
  </si>
  <si>
    <t>各乡镇（街道）</t>
  </si>
  <si>
    <t>小额信贷贴息</t>
  </si>
  <si>
    <t>按照基准利率预计对900余户脱贫户小额信贷进行全额贴息</t>
  </si>
  <si>
    <t>2175元/户</t>
  </si>
  <si>
    <t>解决900余户脱贫户小额信贷全额贴息</t>
  </si>
  <si>
    <t>三县岭镇沙湾村，国营弋阳县三县岭综合垦殖场前畈、瑶上等分场</t>
  </si>
  <si>
    <t>国营弋阳县三县岭综合垦殖场</t>
  </si>
  <si>
    <t>雷竹种植抚育项目</t>
  </si>
  <si>
    <t>建设总规模为80亩雷竹抚育、管护、园林规范化、示范化建设</t>
  </si>
  <si>
    <t>213万元/处</t>
  </si>
  <si>
    <t>给园区内雷竹种植基地进行抚育建设，覆盖砻糠，吸纳脱贫户及监测对象参与劳动务工，并将资产所有权折股量化给村集体，壮大村集体经济收入。</t>
  </si>
  <si>
    <t>建设地港口镇上坊村</t>
  </si>
  <si>
    <t>弋阳县信江生态林场</t>
  </si>
  <si>
    <t>欠发达林场巩固提升项目</t>
  </si>
  <si>
    <t>新建射干种植基地700亩</t>
  </si>
  <si>
    <t>715元/亩</t>
  </si>
  <si>
    <t>带动10户脱贫户通过就业等形式进行增收，同时增加生态效益。</t>
  </si>
  <si>
    <t>全覆盖</t>
  </si>
  <si>
    <t>雨露计划</t>
  </si>
  <si>
    <t>人次</t>
  </si>
  <si>
    <t>对脱贫家庭学生2021年秋季和2022年春季就读中高职教育进行补助</t>
  </si>
  <si>
    <t>1500元/学期/人</t>
  </si>
  <si>
    <t>2022年9月-2023年8月</t>
  </si>
  <si>
    <t>对1334人次就读中高职教育进行补助</t>
  </si>
  <si>
    <t>县乡村振兴局</t>
  </si>
  <si>
    <t>是</t>
  </si>
  <si>
    <t>兰家组</t>
  </si>
  <si>
    <t>打深水井及配套设施</t>
  </si>
  <si>
    <t>20万元/处</t>
  </si>
  <si>
    <t>改善了全村29户126人生产生活条件，解决了全村安全用水问题</t>
  </si>
  <si>
    <t>双港村</t>
  </si>
  <si>
    <t>垃圾场、垃圾亭、公共晒衣场项目</t>
  </si>
  <si>
    <t>垃圾亭二座、不锈钢晾衣架20个、水沟100米宽50公分</t>
  </si>
  <si>
    <t>中央衔接资金</t>
  </si>
  <si>
    <t>赣财乡振指[2023]1号</t>
  </si>
  <si>
    <t>8.4万元/处</t>
  </si>
  <si>
    <t>2023年4月-2023年12月</t>
  </si>
  <si>
    <t>解决脱贫户11户,43人的日常生活问题，方便脱贫人口生产生活，巩固脱贫成果。</t>
  </si>
  <si>
    <t>上坊村</t>
  </si>
  <si>
    <t>苏家组</t>
  </si>
  <si>
    <t>排水沟及安全设施</t>
  </si>
  <si>
    <t>80米单边浆砌石排水沟，12盏LED太阳能路灯，36平方米遮雨遮阳棚，80米安全设施</t>
  </si>
  <si>
    <t>10.35万元/处</t>
  </si>
  <si>
    <t>解决脱贫户12户，42人的出行问题，方便脱贫人口生产生活，巩固脱贫成果。</t>
  </si>
  <si>
    <t>十三五脱贫村</t>
  </si>
  <si>
    <t>江辽村</t>
  </si>
  <si>
    <t>高家组</t>
  </si>
  <si>
    <t>长500米，宽3.5米，厚18公分</t>
  </si>
  <si>
    <t>28万元/处</t>
  </si>
  <si>
    <t>解决建档立卡脱贫人口4户9人的出行问题，方便脱贫人口生产生活，巩固脱贫成果。</t>
  </si>
  <si>
    <t>清湖村</t>
  </si>
  <si>
    <t>何山组</t>
  </si>
  <si>
    <t>公共照明项目</t>
  </si>
  <si>
    <t>盏</t>
  </si>
  <si>
    <t>安装31盏路灯</t>
  </si>
  <si>
    <t>5.25万元/处</t>
  </si>
  <si>
    <t>2023年6月-2023年12月</t>
  </si>
  <si>
    <t>解决脱贫户4户,23人的夜间出行照明问题，方便脱贫人口生产生活，巩固脱贫成果。</t>
  </si>
  <si>
    <t>中畈乡下范村</t>
  </si>
  <si>
    <t>下范村</t>
  </si>
  <si>
    <t>下范村雷竹、油茶等种植项目</t>
  </si>
  <si>
    <t>亩</t>
  </si>
  <si>
    <t>建设100亩油茶、30亩雷竹等经济作物种植项目</t>
  </si>
  <si>
    <t>80万元/元</t>
  </si>
  <si>
    <t>2023年</t>
  </si>
  <si>
    <t>建设下范村100亩油茶、30亩雷竹等经济作物种植项目，以产业收益、就业务工、生产等多种形式发展村集体经济，带动40余户脱贫户，持续壮大村集体经济。</t>
  </si>
  <si>
    <t>县委组织部</t>
  </si>
  <si>
    <t>中畈乡人民政府</t>
  </si>
  <si>
    <t>管家村</t>
  </si>
  <si>
    <t>管家村竹制品加工厂房建设项目</t>
  </si>
  <si>
    <t>建设钢结构厂房450平方米</t>
  </si>
  <si>
    <t>建设450平方米加工厂房，建成后村集体可出租，引入竹加工等企业入驻生产，同时带动33户脱贫户增加收入，持续壮大村集体经济。</t>
  </si>
  <si>
    <t>叠山镇人民政府</t>
  </si>
  <si>
    <t>大坝村</t>
  </si>
  <si>
    <t>农副产品加工基地</t>
  </si>
  <si>
    <t>建设300余平方米框架结构厂房</t>
  </si>
  <si>
    <t>建设大坝村加工基地项目，以产业收益、就业务工、加工等多种形式发展村集体经济，带动20余户脱贫户，持续壮大村集体经济。</t>
  </si>
  <si>
    <t>樟树墩镇人民政府</t>
  </si>
  <si>
    <t>东源村</t>
  </si>
  <si>
    <t>钢结构厂房建设项目</t>
  </si>
  <si>
    <t>建设钢结构厂房项目，村集体将厂房用于出租，通过就业，务工等多种形式发展村集体经济，带动40余户脱贫户，持续壮大村集体经济。</t>
  </si>
  <si>
    <t>港口镇人民政府</t>
  </si>
  <si>
    <t>附件3:</t>
  </si>
  <si>
    <t>弋阳县2023年度省级巩固拓展脱贫攻坚成果同乡村振兴有效衔接补助资金分配明细表</t>
  </si>
  <si>
    <t>东港组</t>
  </si>
  <si>
    <t>省级资金</t>
  </si>
  <si>
    <t>赣财乡振指[2022]11号</t>
  </si>
  <si>
    <t>从道路中间破路新建排水沟300米，宽0.5米，高0.6-0.8米</t>
  </si>
  <si>
    <t>32.80万元/处</t>
  </si>
  <si>
    <t>解决脱贫户42户、119人的排水排污问题，方便脱贫人口生产生活，巩固脱贫成果。</t>
  </si>
  <si>
    <t>周潭村</t>
  </si>
  <si>
    <t>余家</t>
  </si>
  <si>
    <t>便民桥</t>
  </si>
  <si>
    <t>座</t>
  </si>
  <si>
    <t>长8米、宽9米、高3米</t>
  </si>
  <si>
    <t>25万元/处</t>
  </si>
  <si>
    <t>解决脱贫户11户,47人的出行问题，方便脱贫人口生产生活，巩固脱贫成果。</t>
  </si>
  <si>
    <t>诸杨</t>
  </si>
  <si>
    <t>水沟维修</t>
  </si>
  <si>
    <t>长300米、宽2米</t>
  </si>
  <si>
    <t>18万元/处</t>
  </si>
  <si>
    <t>解决脱贫户9户,43人的生活污水排放问题，方便脱贫人口生产生活，巩固脱贫成果。</t>
  </si>
  <si>
    <t>上蒋碑</t>
  </si>
  <si>
    <t>新建道路长669米、宽3.5米</t>
  </si>
  <si>
    <t>27万元/处</t>
  </si>
  <si>
    <t>解决脱贫人口5户13人的出行问题，方便脱贫人口生产生活，巩固脱贫成果。</t>
  </si>
  <si>
    <t>中屋</t>
  </si>
  <si>
    <t>枧湖郑家</t>
  </si>
  <si>
    <t>道路硬化长410米，宽4米</t>
  </si>
  <si>
    <t>26万元/处</t>
  </si>
  <si>
    <t>解决脱贫人口8户26人的出行问题，方便脱贫人口生产生活，巩固脱贫成果。</t>
  </si>
  <si>
    <t>朱坞</t>
  </si>
  <si>
    <t>新建饮水工程1处</t>
  </si>
  <si>
    <t>24万元/处</t>
  </si>
  <si>
    <t>解决脱贫人口8户35人的饮水困难，方便脱贫户生产生活</t>
  </si>
  <si>
    <t>荷树坂分场</t>
  </si>
  <si>
    <t>东源山组</t>
  </si>
  <si>
    <t>桥梁新建</t>
  </si>
  <si>
    <t>长21米，宽6米，高3米。</t>
  </si>
  <si>
    <t>87.51万元/处</t>
  </si>
  <si>
    <t>解决建档立卡脱贫人口23户69人的出行问题，方便脱贫人口生产生活，巩固脱贫成果。</t>
  </si>
  <si>
    <t>庙脚村</t>
  </si>
  <si>
    <t>屋基组</t>
  </si>
  <si>
    <t>新建马路长1000米，宽4米，厚18公分。</t>
  </si>
  <si>
    <t>46万元/处</t>
  </si>
  <si>
    <t>解决脱贫户2户,8人的出行问题，方便脱贫人口生产生活，巩固脱贫成果。</t>
  </si>
  <si>
    <t>栗塘村</t>
  </si>
  <si>
    <t>罗家组</t>
  </si>
  <si>
    <t xml:space="preserve">道路拓宽3.5米宽，400米长，厚18公分。
</t>
  </si>
  <si>
    <t>22.4万元/处</t>
  </si>
  <si>
    <t>解决脱贫户22户,73人的出行问题，方便脱贫人口生产生活，巩固脱贫成果。</t>
  </si>
  <si>
    <t>赣财乡振指[2022]11</t>
  </si>
  <si>
    <t>官源村</t>
  </si>
  <si>
    <t>井家</t>
  </si>
  <si>
    <t>新建道路18厘米厚：1000米长3.5米宽</t>
  </si>
  <si>
    <t>52万元/处</t>
  </si>
  <si>
    <t>解决脱贫户3户，11人和所有村民的出行问题，方便脱贫人口生产生活，巩固脱贫成效</t>
  </si>
  <si>
    <t>周店村</t>
  </si>
  <si>
    <t>茅屋组</t>
  </si>
  <si>
    <t>排水沟</t>
  </si>
  <si>
    <t>长310米，宽1米，高1.5米</t>
  </si>
  <si>
    <t>37.2万元/处</t>
  </si>
  <si>
    <t>解决建档立卡脱贫人口5户25人的排水问题，方便脱贫人口生产生活，巩固脱贫成果。</t>
  </si>
  <si>
    <t>岩山村</t>
  </si>
  <si>
    <t>岩山组</t>
  </si>
  <si>
    <t>村内道路改造</t>
  </si>
  <si>
    <t>村内道路改造500米。</t>
  </si>
  <si>
    <t>65万元/处</t>
  </si>
  <si>
    <t>解决脱贫户3户,11人的出行问题，方便脱贫人口生产生活，巩固脱贫成果。</t>
  </si>
  <si>
    <t>杨桥分场</t>
  </si>
  <si>
    <t>茅棚村</t>
  </si>
  <si>
    <t>村组道路拓宽</t>
  </si>
  <si>
    <t>1、用红石砌路基挡土墙，长150m,高1m
2、道路拓宽长320m,宽1.5m，厚度18cm     3、道路铺设沥青长320m，宽4.5m</t>
  </si>
  <si>
    <t>20.7万元/处</t>
  </si>
  <si>
    <t>解决脱贫户和农户320户，956人的出行问题，方便农户生产生活，巩固脱贫成效</t>
  </si>
  <si>
    <t>大树村</t>
  </si>
  <si>
    <t>江家</t>
  </si>
  <si>
    <t>污水沟</t>
  </si>
  <si>
    <t>污水沟长：300米，宽：0.4米，沟面扣盖板，建成暗沟。</t>
  </si>
  <si>
    <t>解决脱贫户4户,11人口排水排污问题，方便群众生产生活，巩固脱贫成果。</t>
  </si>
  <si>
    <t>建设农产品加工基地，吸纳企业入驻进行农产品加工，以租金收益、就业务工、生产等多种形式发展村集体经济带动73户脱贫户，持续壮大村集体经济。</t>
  </si>
  <si>
    <t>建设农产品加工基地，吸纳企业入驻进行农产品加工，以租金收益、就业务工、生产等多种形式发展村集体经济带动37户脱贫户，持续壮大村集体经济。</t>
  </si>
  <si>
    <t>建设农产品加工基地，吸纳企业入驻进行农产品加工，以租金收益、就业务工、生产等多种形式发展村集体经济带动12户脱贫户，持续壮大村集体经济。</t>
  </si>
  <si>
    <t>建设农产品加工基地，吸纳企业入驻进行农产品加工，以租金收益、就业务工、生产等多种形式发展村集体经济带动70余户脱贫户，持续壮大村集体经济。</t>
  </si>
  <si>
    <t>建设农产品加工基地，吸纳企业入驻进行农产品加工，以租金收益、就业务工、生产等多种形式发展村集体经济带动20余户脱贫户，持续壮大村集体经济。</t>
  </si>
  <si>
    <t>建设农产品加工厂房，吸纳企业入驻进行农产品加工，以租金收益、就业务工、生产等多种形式发展村集体经济带动128户脱贫户和监测户，持续壮大村集体经济。</t>
  </si>
  <si>
    <t>建设农产品加工厂房，吸纳企业入驻进行农产品加工，以租金收益、就业务工、生产等多种形式发展村集体经济带动65户脱贫户和监测户，持续壮大村集体经济。</t>
  </si>
  <si>
    <t>建设农产品加工厂房，吸纳企业入驻进行农产品加工，以租金收益、就业务工、生产等多种形式发展村集体经济带动28户脱贫户和监测户，持续壮大村集体经济。</t>
  </si>
  <si>
    <t>建设农产品加工厂房，吸纳企业入驻进行农产品加工，以租金收益、就业务工、生产等多种形式发展村集体经济带动60户脱贫户和监测户，持续壮大村集体经济。</t>
  </si>
  <si>
    <t>建设农产品加工厂房，吸纳企业入驻进行农产品加工，以租金收益、就业务工、生产等多种形式发展村集体经济带动15户脱贫户和监测户，持续壮大村集体经济。</t>
  </si>
  <si>
    <t>建设农产品加工厂房，吸纳企业入驻进行农产品加工，以租金收益、就业务工、生产等多种形式发展村集体经济带动62户脱贫户和监测户，持续壮大村集体经济。</t>
  </si>
  <si>
    <t>建设农产品加工基地，吸纳企业入驻进行农产品加工，以租金收益、就业务工、生产等多种形式发展村集体经济带动40户脱贫户，持续壮大村集体经济。</t>
  </si>
  <si>
    <t>建设农产品加工基地，吸纳企业入驻进行农产品加工，以租金收益、就业务工、生产等多种形式发展村集体经济带动30户脱贫户，持续壮大村集体经济。</t>
  </si>
  <si>
    <t>建设农产品加工基地， 吸纳企业入驻进行农产品加工，以租金收益、就业务工、生产等多种 形式发展村集体经济带动70余户脱贫户，持续壮大村集体经济。</t>
  </si>
  <si>
    <t>建设农产品加工基地，吸纳企业入驻进行农产品加工，以租金收益、就业务工、生 产等多种形式发展村集体经济带动80余户脱贫户，持续壮大村集体经济。</t>
  </si>
  <si>
    <t>建设农产品加工厂房，吸纳企业入驻进行农产品加工，以租金收益、就业务工、生产等多种形式发展村集体经济带动30余户脱贫户,持续壮大村集体经济。</t>
  </si>
  <si>
    <t>建设农产品加工基地，吸纳企业入驻进行农产品加工，以租金收益、就业务工、生产等多种形式发展村集体经济带动60余户脱贫户，持续壮大村集体经济。</t>
  </si>
  <si>
    <t>建设农产品加工基地，吸纳企业入驻进行农产品加工，以租金收益、就业务工、生产等多种形式发展村集体经济带动7户脱贫户，持续壮大村集体经济。</t>
  </si>
  <si>
    <t>建设农产品加工基地，吸纳企业入驻进行农产品加工，以租金收益、就业务工、生产等多种形式发展村集体经济带动4户脱贫户，持续壮大村集体经济。</t>
  </si>
  <si>
    <t>建设农产品加工基地， 吸纳企业入驻进行农产品加工，以租金收益、就业务工、生产等多种形式发展村集体经济带动30余户脱贫户，持续壮大村集体经济。</t>
  </si>
  <si>
    <t>建设农产品加工基地，吸纳企业入驻进行农产 品加工，以租金收益、就业务工、生产等多种形式发展村集体经济带动30余户脱贫户，持续壮大村集体经济。</t>
  </si>
  <si>
    <t>建设农产品加工厂房，吸纳企业入驻进行农产品加工，以租金收益、就业务工、生产等多种形式发展村集体经济带动20余户脱贫户和监测户，持续壮大村集体经济。</t>
  </si>
  <si>
    <t>邹山村</t>
  </si>
  <si>
    <t>赣财乡振指[2022]9号</t>
  </si>
  <si>
    <t>深水井、水泵及低压线路，水池</t>
  </si>
  <si>
    <t>4.7万元/处</t>
  </si>
  <si>
    <t>解决建档立卡脱贫人口5户18人的排水问题，方便脱贫人口生产生活，巩固脱贫成果。</t>
  </si>
  <si>
    <t>上张村</t>
  </si>
  <si>
    <t>上张组</t>
  </si>
  <si>
    <t>解决建档立卡脱贫人口13户58人的排水问题，方便脱贫人口生产生活，巩固脱贫成果。</t>
  </si>
  <si>
    <t>大塘村</t>
  </si>
  <si>
    <t>塘背组</t>
  </si>
  <si>
    <t>解决建档立卡脱贫人口9户26人的排水问题，方便脱贫人口生产生活，巩固脱贫成果。</t>
  </si>
  <si>
    <t>徐门村</t>
  </si>
  <si>
    <t>前港组</t>
  </si>
  <si>
    <t>解决建档立卡脱贫人口22户94人的排水问题，方便脱贫人口生产生活，巩固脱贫成果。</t>
  </si>
  <si>
    <t>龙家村</t>
  </si>
  <si>
    <t>丁家坪组</t>
  </si>
  <si>
    <t>解决建档立卡脱贫人口7户27人的排水问题，方便脱贫人口生产生活，巩固脱贫成果。</t>
  </si>
  <si>
    <t>吴前山组</t>
  </si>
  <si>
    <t>解决建档立卡脱贫人口3户9人的排水问题，方便脱贫人口生产生活，巩固脱贫成果。</t>
  </si>
  <si>
    <t>程畈组</t>
  </si>
  <si>
    <t>解决建档立卡脱贫人口48户122人的排水问题，方便脱贫人口生产生活，巩固脱贫成果。</t>
  </si>
  <si>
    <t>刘家村</t>
  </si>
  <si>
    <t>郑家坞组</t>
  </si>
  <si>
    <t>解决建档立卡脱贫人口11户33人的排水问题，方便脱贫人口生产生活，巩固脱贫成果。</t>
  </si>
  <si>
    <t>马山村</t>
  </si>
  <si>
    <t>东坞源组</t>
  </si>
  <si>
    <t>解决建档立卡脱贫人口2户5人的排水问题，方便脱贫人口生产生活，巩固脱贫成果。</t>
  </si>
  <si>
    <t>西童村</t>
  </si>
  <si>
    <t>红岩组</t>
  </si>
  <si>
    <t>赣财乡振指[2023]6号</t>
  </si>
  <si>
    <t>长780米，宽4米，厚18cm</t>
  </si>
  <si>
    <t>53.09万元/处</t>
  </si>
  <si>
    <t>2023年8月-2023年12月</t>
  </si>
  <si>
    <t>解决建档立卡脱贫人口24户90人的出行问题，方便脱贫人口生产生活，巩固脱贫成果。</t>
  </si>
  <si>
    <t>已在项目库</t>
  </si>
  <si>
    <t>过港村</t>
  </si>
  <si>
    <t>余周组</t>
  </si>
  <si>
    <t>村内道路硬化</t>
  </si>
  <si>
    <t>道路硬化总量975平方米</t>
  </si>
  <si>
    <t>13.25万元/处</t>
  </si>
  <si>
    <t>解决建档立卡脱贫人口3户14人的出行问题，改善人居环境，方便群众生产生活，巩固脱贫成果。</t>
  </si>
  <si>
    <t>李畈村</t>
  </si>
  <si>
    <t>东港桥</t>
  </si>
  <si>
    <t>生活水塘改造及新建排水沟</t>
  </si>
  <si>
    <t>生活水塘改造1处及生活水塘排水沟新建50米</t>
  </si>
  <si>
    <t>20.17万元/处</t>
  </si>
  <si>
    <t>改善了全村52户生活生产条件，改善人居环境，方便群众生产生活，巩固脱贫成果。</t>
  </si>
  <si>
    <t>马安村</t>
  </si>
  <si>
    <t>倪家仓</t>
  </si>
  <si>
    <t>公共照明</t>
  </si>
  <si>
    <t>安装照明路灯56盏</t>
  </si>
  <si>
    <t>9.6万元/处</t>
  </si>
  <si>
    <t>解决建档立卡脱贫人口2户8人的夜间出行照明问题，方便脱贫人口生产生活，巩固脱贫成果。</t>
  </si>
  <si>
    <t>墩上组</t>
  </si>
  <si>
    <t>道路改造</t>
  </si>
  <si>
    <t>改造道路长300米，宽4.5米，共计1350平方米</t>
  </si>
  <si>
    <t>13.5万元/处</t>
  </si>
  <si>
    <t>解决建档立卡脱贫人口8户26人的出行问题，改善人居环境，方便群众生产生活，巩固脱贫成果。</t>
  </si>
  <si>
    <t>旗山场</t>
  </si>
  <si>
    <t>新建组</t>
  </si>
  <si>
    <t>安装50盏LED太阳能路灯。</t>
  </si>
  <si>
    <t>8.5万元/处</t>
  </si>
  <si>
    <t>解决建档立卡脱贫人口2户9人的夜间出行照明问题，方便脱贫人口生产生活，巩固脱贫成效。</t>
  </si>
  <si>
    <t>排水水沟建设</t>
  </si>
  <si>
    <t>30cm*30cm新建排水沟，520米。</t>
  </si>
  <si>
    <t>11.44万元/处</t>
  </si>
  <si>
    <t>解决建档立卡脱贫人口2户9人的排水排污问题，方便脱贫人口生产生活，巩固脱贫成效。</t>
  </si>
  <si>
    <t>道塘岭组</t>
  </si>
  <si>
    <t>长13米，宽3米，高1.5米</t>
  </si>
  <si>
    <t>12万元/处</t>
  </si>
  <si>
    <t>王家坞组</t>
  </si>
  <si>
    <t>长12米，宽4米，高1.5米</t>
  </si>
  <si>
    <t>15万元/处</t>
  </si>
  <si>
    <t>仙湖村</t>
  </si>
  <si>
    <t>仙湖组</t>
  </si>
  <si>
    <t>新建带杆路灯80盏</t>
  </si>
  <si>
    <t>13.6万元/处</t>
  </si>
  <si>
    <t>解决建档立卡脱贫人口34户127人的夜间出行照明问题，方便脱贫人口生产生活，巩固脱贫成果。</t>
  </si>
  <si>
    <t>烈桥村</t>
  </si>
  <si>
    <t>全家组</t>
  </si>
  <si>
    <t>生活水塘改造</t>
  </si>
  <si>
    <t>道路硬化长80米，宽3米（含水塘护坡长90米）</t>
  </si>
  <si>
    <t>22.53万元/处</t>
  </si>
  <si>
    <t>解决全村人口37户132人的日常生活生产问题，巩固脱贫成果。</t>
  </si>
  <si>
    <t>朝阳村</t>
  </si>
  <si>
    <t>丰树坞组</t>
  </si>
  <si>
    <t>新建带杆路灯70盏</t>
  </si>
  <si>
    <t>11.9万元/处</t>
  </si>
  <si>
    <t>解决建档立卡脱贫人口5户20人的夜间出行照明问题，方便脱贫人口生产生活，巩固脱贫成果。</t>
  </si>
  <si>
    <t>湖塘村</t>
  </si>
  <si>
    <t>湖塘组至许家组</t>
  </si>
  <si>
    <t>新建带杆路灯58盏</t>
  </si>
  <si>
    <t>9.86万元/处</t>
  </si>
  <si>
    <t>解决建档立卡脱贫人口4户20人的夜间出行照明问题，方便脱贫人口生产生活，巩固脱贫成果。</t>
  </si>
  <si>
    <t>安置点新村</t>
  </si>
  <si>
    <t>新建水沟</t>
  </si>
  <si>
    <t>长500米，宽50公分，高70公分</t>
  </si>
  <si>
    <t>20万/处</t>
  </si>
  <si>
    <t>解决建档立卡脱贫人口21户贫户65人的生产生活问题，方便脱贫人口生产生活，巩固脱贫攻坚成果。</t>
  </si>
  <si>
    <t>垃圾亭、公共晒衣场项目</t>
  </si>
  <si>
    <t>垃圾亭二座、不锈钢晾衣架40个、水沟100米宽50公分</t>
  </si>
  <si>
    <t>10.6万元/处</t>
  </si>
  <si>
    <t>解决建档立卡脱贫人口20户63人的生产生活问题，方便脱贫人口生产生活，巩固脱贫成果。</t>
  </si>
  <si>
    <t>显南村</t>
  </si>
  <si>
    <t>桥头组</t>
  </si>
  <si>
    <t>道路拓宽</t>
  </si>
  <si>
    <t>道路拓宽、维修720平方米，厚18cm,及100米红石护坡</t>
  </si>
  <si>
    <t>22万元/处</t>
  </si>
  <si>
    <t>解决建档立卡脱贫人口22户80人的生产生活问题，方便脱贫人口生产生活，巩固脱贫成果。</t>
  </si>
  <si>
    <t>杉山街村</t>
  </si>
  <si>
    <t>上组</t>
  </si>
  <si>
    <t>新建70盏LED太阳能路灯</t>
  </si>
  <si>
    <t>解决建档立卡脱贫人口9户31人的夜间出行照明问题，方便脱贫人口生产生活，巩固脱贫成果。</t>
  </si>
  <si>
    <t>芳墩村</t>
  </si>
  <si>
    <t>龙太组</t>
  </si>
  <si>
    <t>晒谷场</t>
  </si>
  <si>
    <t>建设晒谷场1000平方米，厚18cm</t>
  </si>
  <si>
    <t>16.5万元/处</t>
  </si>
  <si>
    <t>解决建档立卡脱贫人口3户14人的生产生活问题，方便脱贫人口生产生活，巩固脱贫成果。</t>
  </si>
  <si>
    <t>新建35盏LED太阳能路灯</t>
  </si>
  <si>
    <t>7万元/处</t>
  </si>
  <si>
    <t>解决建档立卡脱贫人口3户14人的夜间出行问题，方便脱贫人口生产生活，巩固脱贫成果。</t>
  </si>
  <si>
    <t>水沟维修120米，高3米，含盖板涵</t>
  </si>
  <si>
    <t>庙前村</t>
  </si>
  <si>
    <t>渔源组</t>
  </si>
  <si>
    <t>（1）新建道路：厚18厘米，长：230米，宽3米；（2）新建道路：厚18厘米，长：220米，宽2.2米；</t>
  </si>
  <si>
    <t>18.8万元/处</t>
  </si>
  <si>
    <t>解决建档立卡脱贫人口18户52人的出行问题，方便脱贫人口生产生活，巩固脱贫成果。</t>
  </si>
  <si>
    <t>庙前组</t>
  </si>
  <si>
    <t>（1）道路拓宽：厚18厘米，长：230米，拓宽2米；（2）道路拓宽：厚18厘米，长：55米，拓宽1米；</t>
  </si>
  <si>
    <t>8.56万元/处</t>
  </si>
  <si>
    <t>解决建档立卡脱贫人口3户6人的出行问题，方便脱贫人口生产生活，巩固脱贫成果。</t>
  </si>
  <si>
    <t>王源组</t>
  </si>
  <si>
    <t>新建排水沟及护坡</t>
  </si>
  <si>
    <t>石砌排水沟长500米，石砌护坡长50米</t>
  </si>
  <si>
    <t>17.50万元/处</t>
  </si>
  <si>
    <t>解决建档立卡脱贫人口17户46人的生产生活问题，方便脱贫人口生产生活，巩固脱贫成果。</t>
  </si>
  <si>
    <t>花亭街道</t>
  </si>
  <si>
    <t>花亭村</t>
  </si>
  <si>
    <t>李家组</t>
  </si>
  <si>
    <t>安装30盏LED太阳能路灯</t>
  </si>
  <si>
    <t>5.1万元/处</t>
  </si>
  <si>
    <t>解决建档立卡脱贫人口2户4人的夜间出行照明问题，方便脱贫人口生产生活，巩固脱贫成效</t>
  </si>
  <si>
    <t>流口村</t>
  </si>
  <si>
    <t>赖家组</t>
  </si>
  <si>
    <t>路灯安装24盏</t>
  </si>
  <si>
    <t>4.8万/处</t>
  </si>
  <si>
    <t>江家组</t>
  </si>
  <si>
    <t>路灯安装26盏</t>
  </si>
  <si>
    <t>5.2万/处</t>
  </si>
  <si>
    <t>解决建档立卡脱贫人口3户13人的夜间出行照明问题，方便脱贫人口生产生活，巩固脱贫成果。</t>
  </si>
  <si>
    <t>道路拓宽长740米，宽1米；新建道路360平方米</t>
  </si>
  <si>
    <t>15万/处</t>
  </si>
  <si>
    <t>解决建档立卡脱贫人口4户13人的生产生活问题，方便脱贫人口生产生活，巩固脱贫成果。</t>
  </si>
  <si>
    <t>内洪村</t>
  </si>
  <si>
    <t>刘家坞组</t>
  </si>
  <si>
    <t>道路硬化长460米、宽3.5米、18公分厚。</t>
  </si>
  <si>
    <t>27.5万元/处</t>
  </si>
  <si>
    <t>解决建档立卡脱贫人口1户2人的道路出行问题，方便脱贫人口生产生活，巩固脱贫成果。</t>
  </si>
  <si>
    <t>上童村</t>
  </si>
  <si>
    <t>雷家组</t>
  </si>
  <si>
    <t>电灌站</t>
  </si>
  <si>
    <t>建设1个完整的电灌站，100米长排水沟</t>
  </si>
  <si>
    <t>10万元/处</t>
  </si>
  <si>
    <t>解决脱贫户5户，22人的饮水灌溉问题，方便脱贫人口生产生活，巩固脱贫成效</t>
  </si>
  <si>
    <t>县民宗局</t>
  </si>
  <si>
    <r>
      <rPr>
        <sz val="9"/>
        <color indexed="8"/>
        <rFont val="宋体"/>
        <family val="0"/>
      </rPr>
      <t>建设100亩油茶、30亩雷竹等经济作物种植项目及配套产业基础设施建设</t>
    </r>
  </si>
  <si>
    <t>平均每亩0.75万元</t>
  </si>
  <si>
    <t>建设下范村100亩油茶、30亩雷竹等经济作物种植项目，以产业收益、就业务工、技能培训等多种形式发展带动40余户脱贫户增收，持续壮大村集体经济。</t>
  </si>
  <si>
    <t>产业加工基地建设项目</t>
  </si>
  <si>
    <r>
      <rPr>
        <sz val="9"/>
        <color indexed="8"/>
        <rFont val="宋体"/>
        <family val="0"/>
      </rPr>
      <t>建设450平方米框架结构加工厂房</t>
    </r>
  </si>
  <si>
    <r>
      <rPr>
        <sz val="9"/>
        <color indexed="8"/>
        <rFont val="宋体"/>
        <family val="0"/>
      </rPr>
      <t>平均每平方米0.17万元</t>
    </r>
  </si>
  <si>
    <t>建成后村集体可出租，或吸纳脱贫户务工等方式，带动33户脱贫户增加收入，持续壮大村集体经济。</t>
  </si>
  <si>
    <r>
      <rPr>
        <sz val="9"/>
        <color indexed="8"/>
        <rFont val="宋体"/>
        <family val="0"/>
      </rPr>
      <t>建设350平方米农副产品加工基地</t>
    </r>
  </si>
  <si>
    <r>
      <rPr>
        <sz val="9"/>
        <color indexed="8"/>
        <rFont val="宋体"/>
        <family val="0"/>
      </rPr>
      <t>平均每平方米0.19万元</t>
    </r>
  </si>
  <si>
    <t>带动本地脱贫户通过就业、发展生产、收益分红等20户，户均增收1500元。</t>
  </si>
  <si>
    <r>
      <rPr>
        <sz val="9"/>
        <color indexed="8"/>
        <rFont val="宋体"/>
        <family val="0"/>
      </rPr>
      <t>建设500平方米钢结构厂房</t>
    </r>
  </si>
  <si>
    <r>
      <rPr>
        <sz val="9"/>
        <color indexed="8"/>
        <rFont val="宋体"/>
        <family val="0"/>
      </rPr>
      <t>平均每平方米0.136万元</t>
    </r>
  </si>
  <si>
    <t>附表3:</t>
  </si>
  <si>
    <t>弋阳县2023年度市级巩固拓展脱贫攻坚成果同乡村振兴有效衔接补助资金分配明细表</t>
  </si>
  <si>
    <t>制表单位：弋阳县农业农村局、弋阳县乡村振兴局</t>
  </si>
  <si>
    <t>新屋村</t>
  </si>
  <si>
    <t>后畈</t>
  </si>
  <si>
    <t>硬化</t>
  </si>
  <si>
    <t>市级衔接资金</t>
  </si>
  <si>
    <t>巩固脱贫攻坚成果与衔接推进乡村振兴基础设施建设项目</t>
  </si>
  <si>
    <t>硬化400平方、厚度18公分</t>
  </si>
  <si>
    <t>6万元</t>
  </si>
  <si>
    <t>解决脱贫户10户,40人的出行问题，方便脱贫人口生产生活，巩固脱贫成果。</t>
  </si>
  <si>
    <t>饶财农指【2023】19号</t>
  </si>
  <si>
    <t>下西吴</t>
  </si>
  <si>
    <t>解决脱贫户12户,28人的出行问题，方便脱贫人口生产生活，巩固脱贫成果。</t>
  </si>
  <si>
    <t>芳湖村</t>
  </si>
  <si>
    <t>芳湖</t>
  </si>
  <si>
    <t>解决脱贫户34户,102人的出行问题，方便脱贫人口生产生活，巩固脱贫成果。</t>
  </si>
  <si>
    <t>解决脱贫户18户,52人的出行问题，方便脱贫人口生产生活，巩固脱贫成果。</t>
  </si>
  <si>
    <t>仙台</t>
  </si>
  <si>
    <t>解决脱贫户7户,24人的出行问题，方便脱贫人口生产生活，巩固脱贫成果。</t>
  </si>
  <si>
    <t>上坊</t>
  </si>
  <si>
    <t>解决脱贫户5户,13人的出行问题，方便脱贫人口生产生活，巩固脱贫成果。</t>
  </si>
  <si>
    <t>錾山</t>
  </si>
  <si>
    <t>解决脱贫户21户,48人的出行问题，方便脱贫人口生产生活，巩固脱贫成果。</t>
  </si>
  <si>
    <t>中畈村</t>
  </si>
  <si>
    <t>王竹港</t>
  </si>
  <si>
    <t>亮化</t>
  </si>
  <si>
    <t>亮化40盏灯</t>
  </si>
  <si>
    <t>解决脱贫户8户,30人的照明问题，方便脱贫人口生产生活，巩固脱贫成果。</t>
  </si>
  <si>
    <t>潘家岭组</t>
  </si>
  <si>
    <t>解决建档立卡脱贫人口1户,5人的排水问题，改善人居环境，方便群众生产生活，巩固脱贫成果。</t>
  </si>
  <si>
    <t>下范组</t>
  </si>
  <si>
    <t>解决脱贫户16户,72人的照明问题，方便脱贫人口生产生活，巩固脱贫成果。</t>
  </si>
  <si>
    <t>芳墩组</t>
  </si>
  <si>
    <t>解决脱贫户103户,398人的出行问题，方便脱贫人口生产生活，巩固脱贫成果。</t>
  </si>
  <si>
    <t>西川一组</t>
  </si>
  <si>
    <t>硬化800平方、厚度18公分</t>
  </si>
  <si>
    <t>解决脱贫户8户,16人的出行问题，方便脱贫人口生产生活，巩固脱贫成果。</t>
  </si>
  <si>
    <t>西童</t>
  </si>
  <si>
    <t>汪家垅</t>
  </si>
  <si>
    <t>解决脱贫户2户,6人的出行问题，方便脱贫人口生产生活，巩固脱贫成果。</t>
  </si>
  <si>
    <t>潭石</t>
  </si>
  <si>
    <t>解决脱贫户17户,69人的出行问题，方便脱贫人口生产生活，巩固脱贫成果。</t>
  </si>
  <si>
    <t>解决脱贫户23户,88人的出行问题，方便脱贫人口生产生活，巩固脱贫成果。</t>
  </si>
  <si>
    <t>毛家</t>
  </si>
  <si>
    <t>毛家组</t>
  </si>
  <si>
    <t>解决脱贫户7户,20人的出行问题，方便脱贫人口生产生活，巩固脱贫成果。</t>
  </si>
  <si>
    <t>街上组</t>
  </si>
  <si>
    <t>解决脱贫户3户,10人的出行问题，方便脱贫人口生产生活，巩固脱贫成果。</t>
  </si>
  <si>
    <t>马岭村</t>
  </si>
  <si>
    <t>岭上组</t>
  </si>
  <si>
    <t>解决脱贫户6户,23人的出行问题，方便脱贫人口生产生活，巩固脱贫成果。</t>
  </si>
  <si>
    <t>程桥村</t>
  </si>
  <si>
    <t>郭塘组</t>
  </si>
  <si>
    <t>解决脱贫户、13户,48人的出行问题，方便脱贫人口生产生活，巩固脱贫成果。</t>
  </si>
  <si>
    <t>门上组</t>
  </si>
  <si>
    <t>解决脱贫户5户,11人的出行问题，方便脱贫人口生产生活，巩固脱贫成果。</t>
  </si>
  <si>
    <t>姚畈村</t>
  </si>
  <si>
    <t>桐桥组</t>
  </si>
  <si>
    <t>解决脱贫户13户,45人的出行问题，方便脱贫人口生产生活，巩固脱贫成果。</t>
  </si>
  <si>
    <t>蔬菜村</t>
  </si>
  <si>
    <t>李家</t>
  </si>
  <si>
    <t>解决脱贫户3户,4人的出行问题，方便脱贫人口生产生活，巩固脱贫成果。</t>
  </si>
  <si>
    <t>漆工居委会</t>
  </si>
  <si>
    <t>张家组</t>
  </si>
  <si>
    <t>解决脱贫户1户,4人的出行问题，方便脱贫人口生产生活，巩固脱贫成果。</t>
  </si>
  <si>
    <t>明堂源2组</t>
  </si>
  <si>
    <t>解决脱贫户14户,71人的出行问题，方便脱贫人口生产生活，巩固脱贫成果。</t>
  </si>
  <si>
    <t>毛家山2组</t>
  </si>
  <si>
    <t>解决脱贫户8户,31人的出行问题，方便脱贫人口生产生活，巩固脱贫成果。</t>
  </si>
  <si>
    <t>程家村</t>
  </si>
  <si>
    <t>黄家2组</t>
  </si>
  <si>
    <t>解决脱贫户13户,36人的出行问题，方便脱贫人口生产生活，巩固脱贫成果。</t>
  </si>
  <si>
    <t>广兴村</t>
  </si>
  <si>
    <t>广兴4-6组</t>
  </si>
  <si>
    <t>解决脱贫户4户,19人的出行问题，方便脱贫人口生产生活，巩固脱贫成果。</t>
  </si>
  <si>
    <t>李桥村</t>
  </si>
  <si>
    <t>龙江组</t>
  </si>
  <si>
    <t>解决脱贫户6户,22人的出行问题，方便脱贫人口生产生活，巩固脱贫成果。</t>
  </si>
  <si>
    <t>祝家组</t>
  </si>
  <si>
    <t>瑚琳村</t>
  </si>
  <si>
    <t>涵潭山组</t>
  </si>
  <si>
    <t>南团张家1组</t>
  </si>
  <si>
    <t>解决脱贫户6户,13人的出行问题，方便脱贫人口生产生活，巩固脱贫成果。</t>
  </si>
  <si>
    <t>下刘组</t>
  </si>
  <si>
    <t>解决脱贫户11户,36人的出行问题，方便脱贫人口生产生活，巩固脱贫成果。</t>
  </si>
  <si>
    <t>余坞组</t>
  </si>
  <si>
    <t>解决脱贫户8户,34人的出行问题，方便脱贫人口生产生活，巩固脱贫成果。</t>
  </si>
  <si>
    <t>过港</t>
  </si>
  <si>
    <t>新村</t>
  </si>
  <si>
    <t>解决脱贫户11户,43人的出行问题，方便脱贫人口生产生活，巩固脱贫成果。</t>
  </si>
  <si>
    <t>港渡</t>
  </si>
  <si>
    <t>江家村</t>
  </si>
  <si>
    <t>解决脱贫户7户,31人的出行问题，方便脱贫人口生产生活，巩固脱贫成果。</t>
  </si>
  <si>
    <t>王家</t>
  </si>
  <si>
    <t>解决脱贫户21户,67人的出行问题，方便脱贫人口生产生活，巩固脱贫成果。</t>
  </si>
  <si>
    <t>叶家</t>
  </si>
  <si>
    <t>解决脱贫户4户,14人的出行问题，方便脱贫人口生产生活，巩固脱贫成果。</t>
  </si>
  <si>
    <t>徐鲍家</t>
  </si>
  <si>
    <t>解决脱贫户18户,98人的出行问题，方便脱贫人口生产生活，巩固脱贫成果。</t>
  </si>
  <si>
    <t>樟树墩村</t>
  </si>
  <si>
    <t>童家桥</t>
  </si>
  <si>
    <t>解决脱贫户18户,46人的出行问题，方便脱贫人口生产生活，巩固脱贫成果。</t>
  </si>
  <si>
    <t>叶坝村</t>
  </si>
  <si>
    <t>洋里</t>
  </si>
  <si>
    <t>解决脱贫户57户,189人的照明问题，方便脱贫人口生产生活，巩固脱贫成果。</t>
  </si>
  <si>
    <t>桥头</t>
  </si>
  <si>
    <t>解决脱贫17户,56人的出行问题，方便脱贫人口生产生活，巩固脱贫成果。</t>
  </si>
  <si>
    <t>光辉村</t>
  </si>
  <si>
    <t>东川</t>
  </si>
  <si>
    <t>解决脱贫户11户,40人的出行问题，方便脱贫人口生产生活，巩固脱贫成果。</t>
  </si>
  <si>
    <t>栗桥村</t>
  </si>
  <si>
    <t>毛棚</t>
  </si>
  <si>
    <t>解决74户,334人的出行问题，方便群众生产生活。</t>
  </si>
  <si>
    <t>仙湖2组</t>
  </si>
  <si>
    <t>张湾分场</t>
  </si>
  <si>
    <t>肖家村</t>
  </si>
  <si>
    <t>解决脱贫户6户,18人的出行问题，方便脱贫人口生产生活，巩固脱贫成果。</t>
  </si>
  <si>
    <t>老杨桥村</t>
  </si>
  <si>
    <t>解决脱贫户3户,8人的出行问题，方便脱贫人口生产生活，巩固脱贫成果。</t>
  </si>
  <si>
    <t>箭竹村</t>
  </si>
  <si>
    <t>红旗组</t>
  </si>
  <si>
    <t>解决脱贫户10户,21人的出行问题，方便脱贫人口生产生活，巩固脱贫成果。</t>
  </si>
  <si>
    <t>桥坂村</t>
  </si>
  <si>
    <t>解决脱贫户7户,28人的出行问题，方便脱贫人口生产生活，巩固脱贫成果。</t>
  </si>
  <si>
    <t>圭峰村</t>
  </si>
  <si>
    <t>舒家港组</t>
  </si>
  <si>
    <t>解决脱贫户9户,26人的出行问题，方便脱贫人口生产生活，巩固脱贫成果。</t>
  </si>
  <si>
    <t>蒋坊村</t>
  </si>
  <si>
    <t>下蒋碑组</t>
  </si>
  <si>
    <t>解决29户,129人的出行问题，方便群众生产生活。</t>
  </si>
  <si>
    <t>龙泉组</t>
  </si>
  <si>
    <t>解决脱贫户6户,19人的照明问题，方便脱贫人口生产生活，巩固脱贫成果。</t>
  </si>
  <si>
    <t>蔡家小组</t>
  </si>
  <si>
    <t>127个行政村</t>
  </si>
  <si>
    <t>长效管护资金</t>
  </si>
  <si>
    <t>巩固脱贫攻坚成果与衔接推进乡村振兴其他项目</t>
  </si>
  <si>
    <t>用于村庄长效管护</t>
  </si>
  <si>
    <t>市级资金</t>
  </si>
  <si>
    <t>饶财农指[2022]87号</t>
  </si>
  <si>
    <t>漆工镇朝阳村股份经济合作社（大棚蔬菜设施项目）</t>
  </si>
  <si>
    <t>建设大棚蔬菜设施100亩</t>
  </si>
  <si>
    <t>1万元/亩</t>
  </si>
  <si>
    <t>建设100亩大棚蔬菜，吸纳脱贫户就业务工、带动生产等多种形式发展村集体经济，带动51户脱贫户和监测户，持续壮大村集体经济。</t>
  </si>
  <si>
    <t>变更</t>
  </si>
  <si>
    <t>省外交通补贴</t>
  </si>
  <si>
    <t>脱贫人口和监测对象省外务工交通补贴</t>
  </si>
  <si>
    <t>500元/人</t>
  </si>
  <si>
    <t>2022年11月-2023年11月</t>
  </si>
  <si>
    <t>对5300人次脱贫人口和监测对象省外务工交通补贴</t>
  </si>
  <si>
    <t>县就业创业服务中心</t>
  </si>
  <si>
    <t>附表5:</t>
  </si>
  <si>
    <t>弋阳县2023年度县级巩固拓展脱贫攻坚成果同乡村振兴有效衔接补助资金分配明细表</t>
  </si>
  <si>
    <t>贫困村名</t>
  </si>
  <si>
    <t>自然村名</t>
  </si>
  <si>
    <t>松源</t>
  </si>
  <si>
    <t>县级衔接资金</t>
  </si>
  <si>
    <t>弋财预
﹝2023﹞66号</t>
  </si>
  <si>
    <t>50盏</t>
  </si>
  <si>
    <t>解决脱贫户7户,21人的夜间出行问题，方便脱贫人口生产生活，巩固脱贫成果。</t>
  </si>
  <si>
    <t>辜蔡</t>
  </si>
  <si>
    <t>60盏</t>
  </si>
  <si>
    <t>10.2万元/处</t>
  </si>
  <si>
    <t>解决脱贫户8户,28人的夜间出行问题，方便脱贫人口生产生活，巩固脱贫成果。</t>
  </si>
  <si>
    <t>后山李家</t>
  </si>
  <si>
    <t>500平方米</t>
  </si>
  <si>
    <t>7.5万元/处</t>
  </si>
  <si>
    <t>解决脱贫户8户,38人的生产生活问题，方便脱贫人口生产生活，巩固脱贫成果。</t>
  </si>
  <si>
    <t>南坑组</t>
  </si>
  <si>
    <t>机米房</t>
  </si>
  <si>
    <t>102平方</t>
  </si>
  <si>
    <t>102平方米</t>
  </si>
  <si>
    <t>15.6万元/处</t>
  </si>
  <si>
    <t>方便脱贫户3户,11人的生产生活，巩固脱贫成果。</t>
  </si>
  <si>
    <t>道路硬化及马埠</t>
  </si>
  <si>
    <t>道路硬化60米长，1.5米宽，15cm厚；30米长，3米宽，18cm厚；洗衣石马埠9米长，1.25米高，3.2米宽；遮雨棚35平方米</t>
  </si>
  <si>
    <t>5.5万元/处</t>
  </si>
  <si>
    <t>小店村</t>
  </si>
  <si>
    <t>毛屋刘家</t>
  </si>
  <si>
    <t>安装80盏LED太阳能路灯</t>
  </si>
  <si>
    <t>解决脱贫户10户，41人的夜间出行照明问题，方便脱贫人口生产生活，巩固脱贫成果。</t>
  </si>
  <si>
    <t>湖西村</t>
  </si>
  <si>
    <t>岗上组</t>
  </si>
  <si>
    <t>村内道路</t>
  </si>
  <si>
    <t>新建长60米宽3.5米道路</t>
  </si>
  <si>
    <t>3.5万元/处</t>
  </si>
  <si>
    <t>解决脱贫户3户，6人口出行问题，方便群众生产生活，巩固脱贫成效</t>
  </si>
  <si>
    <t>湖西组</t>
  </si>
  <si>
    <t>新建长140米宽4米道路</t>
  </si>
  <si>
    <t>11万元/处</t>
  </si>
  <si>
    <t>解决脱贫户19户，75人口出行问题，方便群众生产生活，巩固脱贫成效</t>
  </si>
  <si>
    <t>道路加宽</t>
  </si>
  <si>
    <t>道路硬化加宽1.5米，总长600米</t>
  </si>
  <si>
    <t>14.5万元/处</t>
  </si>
  <si>
    <t>解决建档立卡脱贫人口3户15人的出行问题，改善人居环境，方便群众生产生活，巩固脱贫成果。</t>
  </si>
  <si>
    <t>双丰</t>
  </si>
  <si>
    <t>下屋新建路灯30盏</t>
  </si>
  <si>
    <t>解决脱贫人口户17人的出行问题，方便脱贫人口生产生活，巩固脱贫成果。</t>
  </si>
  <si>
    <t>显源组</t>
  </si>
  <si>
    <t>道路维修改造2000平方米，7公分厚。</t>
  </si>
  <si>
    <t>17万元/处</t>
  </si>
  <si>
    <t>解决脱贫户10户,25人的出行问题，方便脱贫人口生产生活，巩固脱贫成果。</t>
  </si>
  <si>
    <t>童家组</t>
  </si>
  <si>
    <t>安装40盏LED太阳能路灯。</t>
  </si>
  <si>
    <t>6.8万元/处</t>
  </si>
  <si>
    <t>解决脱贫户5户，19人的夜间出行照明问题，方便脱贫人口生产生活，巩固脱贫成效</t>
  </si>
  <si>
    <t>旗山村</t>
  </si>
  <si>
    <t>奚家组</t>
  </si>
  <si>
    <t>新建道路硬化260米长，4米宽，厚18公分。</t>
  </si>
  <si>
    <t>解决脱贫户5户,17人的出行问题，方便脱贫人口生产生活，巩固脱贫成果。</t>
  </si>
  <si>
    <t>洋里组</t>
  </si>
  <si>
    <t>排水项目</t>
  </si>
  <si>
    <t>排水管，长150米，内压增强波纹管，外径315mm；深30厘米；30cm*30cm钢筋砼盖板沟，长40米；30cm*30cm混凝土排水沟；20米暗管沟。</t>
  </si>
  <si>
    <t>20.36万元/处</t>
  </si>
  <si>
    <t>解决脱贫户59户,192人的排水问题，改善人居环境，方便群众生产生活，巩固脱贫成果。</t>
  </si>
  <si>
    <t>宝峰村</t>
  </si>
  <si>
    <t>牛角塘组</t>
  </si>
  <si>
    <t>安装80盏LED太阳能路灯。</t>
  </si>
  <si>
    <t>解决脱贫户5户，15人的夜间出行照明问题，方便脱贫人口生产生活，巩固脱贫成效</t>
  </si>
  <si>
    <t>顾家组</t>
  </si>
  <si>
    <t>安装70盏LED太阳能路灯。</t>
  </si>
  <si>
    <t>解决脱贫户2户，13人的夜间出行照明问题，方便脱贫人口生产生活，巩固脱贫成效</t>
  </si>
  <si>
    <t>东川组</t>
  </si>
  <si>
    <t>安装85盏LED太阳能路灯。</t>
  </si>
  <si>
    <t>14.45万元/处</t>
  </si>
  <si>
    <t>解决脱贫户12户，41人的夜间出行照明问题，方便脱贫人口生产生活，巩固脱贫成效</t>
  </si>
  <si>
    <t>洋泥畈</t>
  </si>
  <si>
    <t>严家组</t>
  </si>
  <si>
    <t>盖板涵</t>
  </si>
  <si>
    <t>盖板涵长4米，宽3.5米</t>
  </si>
  <si>
    <t>6万元/处</t>
  </si>
  <si>
    <t>解决脱贫人口6户30人的出行问题，方便脱贫人口生产生活，巩固脱贫成果。</t>
  </si>
  <si>
    <t>西山组</t>
  </si>
  <si>
    <t>道路硬化长120米，宽2.5米，厚18厘米</t>
  </si>
  <si>
    <t>5万元/处</t>
  </si>
  <si>
    <t>解决脱贫人口17户85人的出行问题，方便脱贫人口生产生活，巩固脱贫成果。</t>
  </si>
  <si>
    <t>上董组</t>
  </si>
  <si>
    <t>盖板涵长7米，宽3.5米</t>
  </si>
  <si>
    <t>9.5万元/处</t>
  </si>
  <si>
    <t>解决脱贫人口3户16人的出行问题，方便脱贫人口生产生活，巩固脱贫成果。</t>
  </si>
  <si>
    <t>下董村</t>
  </si>
  <si>
    <t>村内道路硬化600平方米；厚18厘米</t>
  </si>
  <si>
    <t>解决脱贫人口6户22人的出行困难，方便脱贫户生产生活</t>
  </si>
  <si>
    <t>新建水沟长200米，宽60厘米，高60厘米（含60米盖板）</t>
  </si>
  <si>
    <t>11.5万元/处</t>
  </si>
  <si>
    <t>解决脱贫人口6户22人的排污困难，方便脱贫户生产生活</t>
  </si>
  <si>
    <t>窖头村</t>
  </si>
  <si>
    <t>老屋组</t>
  </si>
  <si>
    <t>道路拓宽长400米，宽2.0米，厚18厘米。</t>
  </si>
  <si>
    <t>11.25万元/处</t>
  </si>
  <si>
    <t>邵家组</t>
  </si>
  <si>
    <t>邵家信江工农兵会议旧址至乌石壳道路硬化长300米，宽3米，厚18厘米。</t>
  </si>
  <si>
    <t>14.4万元/处</t>
  </si>
  <si>
    <t>解决脱贫户10户43人的出行问题，方便脱贫人口生产生活，巩固脱贫成果。</t>
  </si>
  <si>
    <t>杨桥</t>
  </si>
  <si>
    <t>江冲源组</t>
  </si>
  <si>
    <t>新建路灯60盏</t>
  </si>
  <si>
    <t>9万元/处</t>
  </si>
  <si>
    <t>解决脱贫人口13户43人的夜间出行照明问题，方便脱贫人口生产生活，巩固脱贫成果。</t>
  </si>
  <si>
    <t>上刘组</t>
  </si>
  <si>
    <t>建设公共厕所一座</t>
  </si>
  <si>
    <t>解决脱贫户8户，31人的生活问题，方便脱贫人口生产生活，巩固脱贫成果。</t>
  </si>
  <si>
    <t>夏路坑</t>
  </si>
  <si>
    <t>解决脱贫户2户,7人的夜间出行照明问题，方便脱贫人口生产生活，巩固脱贫成果。</t>
  </si>
  <si>
    <t>道路硬化长195米，宽2米，厚15cm，道路硬化长16米，宽3米，厚15cm，道路硬化长24米，宽1.7米，厚15cm，硬化5.5米长，5米宽，厚15cm</t>
  </si>
  <si>
    <t>8.34万元/处</t>
  </si>
  <si>
    <t>解决建档立卡脱贫人口22户94人的出行问题，方便脱贫人口生产生活，巩固脱贫成果。</t>
  </si>
  <si>
    <t>徐门组</t>
  </si>
  <si>
    <t>长80米单边沟，红石砌筑，高1米，宽500mm；
长90米双边沟，红石砌筑，高500mm，深500mm，浇沟底</t>
  </si>
  <si>
    <t>8.25万元/处</t>
  </si>
  <si>
    <t>解决建档立卡脱贫人口33户114人的污水问题，方便脱贫人口生产生活，巩固脱贫成果。</t>
  </si>
  <si>
    <t>道路硬化长130米、宽3米、厚18公分混凝土现浇；
3米长，3米宽盖板涵一个</t>
  </si>
  <si>
    <t>13.15万元/处</t>
  </si>
  <si>
    <t>解决建档立卡脱贫人口33户114人的出行问题，方便脱贫人口生产生活，巩固脱贫成果。</t>
  </si>
  <si>
    <t>塘坞组</t>
  </si>
  <si>
    <t>长258米、宽3米、厚18公分混凝土现浇。</t>
  </si>
  <si>
    <t>13.38万元/处</t>
  </si>
  <si>
    <t>解决建档立卡脱贫人口5户20人的出行问题，方便脱贫人口生产生活，巩固脱贫成果。</t>
  </si>
  <si>
    <t>拦水坝</t>
  </si>
  <si>
    <t>新建拦水坝长7.5米，坝底宽2米，坝顶宽1米，坝高1.5米</t>
  </si>
  <si>
    <t>5.64万元/处</t>
  </si>
  <si>
    <t>解决建档立卡脱贫人口33户114人的用水问题，方便脱贫人口生产生活，巩固脱贫成果。</t>
  </si>
  <si>
    <t>长31米、宽3米、厚18公分混凝土硬化；长114米，宽4米，厚18公分混凝土硬化；长120米，宽3.5米，厚18公分混凝土硬化</t>
  </si>
  <si>
    <t>16.18万元/处</t>
  </si>
  <si>
    <t>洗衣坝</t>
  </si>
  <si>
    <t>长24米、下底宽4米、面宽1.5，高2米，河道清淤600立方</t>
  </si>
  <si>
    <t>解决建档立卡脱贫人口14户44人的用水问题，方便脱贫人口生产生活，巩固脱贫成果。</t>
  </si>
  <si>
    <t>桃上枧坞组</t>
  </si>
  <si>
    <t>安装带杆太阳能路灯55盏</t>
  </si>
  <si>
    <t>9.35万元/处</t>
  </si>
  <si>
    <t>解决建档立卡脱贫人口6户26人的夜间出行问题，方便脱贫人口生产生活，巩固脱贫成果。</t>
  </si>
  <si>
    <t>油溪组</t>
  </si>
  <si>
    <t>排水沟涵洞</t>
  </si>
  <si>
    <t>个</t>
  </si>
  <si>
    <t>长2.5米，宽6米盖板涵2个；
长2米，宽6米盖板涵1个</t>
  </si>
  <si>
    <t>12.26万元/处</t>
  </si>
  <si>
    <t>解决建档立卡脱贫人口12户31人的排水问题，方便脱贫人口生产生活，巩固脱贫成果。</t>
  </si>
  <si>
    <t>新建排水沟96米长，宽300mm，深400mm，混凝土浇筑，
新建排水沟31米长，宽600mm，深750mm，混凝土浇筑；
16米开挖路面并混凝土浇筑水沟宽300mm，深400mm，加盖板，22米沟底硬化宽500mm</t>
  </si>
  <si>
    <t>7.15万元/处</t>
  </si>
  <si>
    <t>解决建档立卡脱贫人口8户31人的排水问题，方便脱贫人口生产生活，巩固脱贫成果。</t>
  </si>
  <si>
    <t>祠堂葛家组</t>
  </si>
  <si>
    <t>新建道路18厘米厚：130米长3.5米宽</t>
  </si>
  <si>
    <t>7.8万元/处</t>
  </si>
  <si>
    <t>解决脱贫户5户,16人的出行问题，方便脱贫人口生产生活，巩固脱贫成果。</t>
  </si>
  <si>
    <t>拓宽道路18厘米厚：230米长1米宽</t>
  </si>
  <si>
    <t>3.6万元/处</t>
  </si>
  <si>
    <t>刘家碓组</t>
  </si>
  <si>
    <t>新建道路18厘米厚：123米长3.5米宽</t>
  </si>
  <si>
    <t>解决脱贫户9户，37人和所有村民的出行问题，方便脱贫人口生产生活，巩固脱贫成效</t>
  </si>
  <si>
    <t>新建道路18厘米厚：80米长3.5米宽</t>
  </si>
  <si>
    <t>解决脱贫户9户36人的出行问题，方便脱贫人口生产生活，巩固脱贫成果。</t>
  </si>
  <si>
    <t>蔡家组</t>
  </si>
  <si>
    <t>安装45盏LED太阳能路灯</t>
  </si>
  <si>
    <t>7.65万元/处</t>
  </si>
  <si>
    <t>解决脱贫户3户，16人的夜间出行照明问题，方便脱贫人口生产生活，巩固脱贫成效</t>
  </si>
  <si>
    <t>安装路灯20盏。</t>
  </si>
  <si>
    <t>3.4万元/处</t>
  </si>
  <si>
    <t>解决脱贫户3户,11人的夜间出行问题，方便脱贫人口生产生活，巩固脱贫成果。</t>
  </si>
  <si>
    <t>汉墩村</t>
  </si>
  <si>
    <t>荃田源组</t>
  </si>
  <si>
    <t>建设94盏LED太阳能路灯</t>
  </si>
  <si>
    <t>15.98万元/处</t>
  </si>
  <si>
    <t>解决建档立卡脱贫人口15户48人的夜间出行照明问题，方便脱贫人口生产生活，巩固脱贫成果。</t>
  </si>
  <si>
    <t>坞垅村</t>
  </si>
  <si>
    <t>东门碑组</t>
  </si>
  <si>
    <t>道路硬化建设面积为800平方米，厚18公分</t>
  </si>
  <si>
    <t>下叶村</t>
  </si>
  <si>
    <t>董家组</t>
  </si>
  <si>
    <t>长210米，宽3米，厚18公分</t>
  </si>
  <si>
    <t>解决建档立卡脱贫人口11户49人的出行问题，方便脱贫人口生产生活，巩固脱贫成果。</t>
  </si>
  <si>
    <t>王水组</t>
  </si>
  <si>
    <t>新建蓄水池1座长4米、宽3米、深2.3米</t>
  </si>
  <si>
    <t>解决建档立卡脱贫人口12户36人的饮水问题，方便脱贫人口生产生活，巩固脱贫成果。</t>
  </si>
  <si>
    <t>会头组</t>
  </si>
  <si>
    <t>建设52盏LED太阳能路灯</t>
  </si>
  <si>
    <t>8.84万元/处</t>
  </si>
  <si>
    <t>解决建档立卡脱贫人口7户31人的夜间出行照明问题，方便脱贫人口生产生活，巩固脱贫成果。</t>
  </si>
  <si>
    <t>塘外组</t>
  </si>
  <si>
    <t>建设38盏LED太阳能路灯</t>
  </si>
  <si>
    <t>6.46万元/处</t>
  </si>
  <si>
    <t>解决建档立卡脱贫人口4户15人的夜间出行照明问题，方便脱贫人口生产生活，巩固脱贫成果。</t>
  </si>
  <si>
    <t>冷水坞组</t>
  </si>
  <si>
    <t>道路硬化建设面积为360平方米，厚18公分，铺设14米长涵管及双边红石堆砌</t>
  </si>
  <si>
    <t>解决建档立卡脱贫人口32户125人的出行问题，方便脱贫人口生产生活，巩固脱贫成果。</t>
  </si>
  <si>
    <t>新田组</t>
  </si>
  <si>
    <t>建设24盏LED太阳能路灯</t>
  </si>
  <si>
    <t>4.08万元/处</t>
  </si>
  <si>
    <t>解决建档立卡脱贫人口14户46人的夜间出行照明问题，方便脱贫人口生产生活，巩固脱贫成果。</t>
  </si>
  <si>
    <t>黄家组</t>
  </si>
  <si>
    <t>排水沟建设</t>
  </si>
  <si>
    <t>长200米，宽0.5米，高0.5米</t>
  </si>
  <si>
    <t>5.6万元/处</t>
  </si>
  <si>
    <t>解决建档立卡脱贫人口3户11人的排水问题，方便脱贫人口生产生活，巩固脱贫成果。</t>
  </si>
  <si>
    <t>花家组</t>
  </si>
  <si>
    <t>新建蓄水池1座长5米、宽5米、深5米</t>
  </si>
  <si>
    <t>解决建档立卡脱贫人口4户24人的饮水问题，方便脱贫人口生产生活，巩固脱贫成果。</t>
  </si>
  <si>
    <t>建设晒谷场600平方</t>
  </si>
  <si>
    <t>解决建档立卡脱贫人口4户24人的晒谷问题，方便脱贫人口生产生活，巩固脱贫成果。</t>
  </si>
  <si>
    <t>村组道路硬化</t>
  </si>
  <si>
    <t xml:space="preserve">1、村组道路硬化长260m,宽3.5m,厚度18cm
</t>
  </si>
  <si>
    <t>14.56万元/处</t>
  </si>
  <si>
    <t>良种场</t>
  </si>
  <si>
    <t>农二队</t>
  </si>
  <si>
    <t>安装50盏LED太阳能路灯</t>
  </si>
  <si>
    <t>解决脱贫户2户，8人的夜间出行照明问题，方便脱贫人口生产生活，巩固脱贫成效</t>
  </si>
  <si>
    <t>甘家山</t>
  </si>
  <si>
    <t>山下队</t>
  </si>
  <si>
    <t>道路硬化及排污项目</t>
  </si>
  <si>
    <t>道路硬化：道路550平方，厚18公分，填土方330立方；排污工程100米：直径300MM排污管道100米，宽度1.5米，深度1米；</t>
  </si>
  <si>
    <t>解决脱贫户2户,10人的排水问题，方便脱贫人口生产生活，巩固脱贫成果。</t>
  </si>
  <si>
    <t>山上队</t>
  </si>
  <si>
    <t>排水沟长200米，宽1.5米，深1米，沉井12个</t>
  </si>
  <si>
    <t>解决脱贫户3户,11人的排水问题，方便脱贫人口生产生活，巩固脱贫成果。</t>
  </si>
  <si>
    <t>安装12盏LED太阳能路灯</t>
  </si>
  <si>
    <t>2.04万元/处</t>
  </si>
  <si>
    <t>解决脱贫户1户，3人的夜间出行照明问题，方便脱贫人口生产生活，巩固脱贫成效</t>
  </si>
  <si>
    <t>林家</t>
  </si>
  <si>
    <t>安装20盏LED太阳能路灯</t>
  </si>
  <si>
    <t>解决脱贫户5户，18人的夜间出行照明问题，方便脱贫人口生产生活，巩固脱贫成效</t>
  </si>
  <si>
    <t>姚家组</t>
  </si>
  <si>
    <t>打水井</t>
  </si>
  <si>
    <t>新建深机井2口，配套安装水泵2台，75PE管道700米，电缆700米等设施。</t>
  </si>
  <si>
    <t>解决脱贫户20户，60人的用水问题，方便脱贫人口生产生活，巩固脱贫成效</t>
  </si>
  <si>
    <t>“十四五”市定重点村</t>
  </si>
  <si>
    <t>建设农产品加工基地，吸纳企业入驻进行农产品加工，以租金收益、就业务工、生产等多种形式发展村集体经济带动90余户脱贫户，持续壮大村集体经济。</t>
  </si>
  <si>
    <t>农产品种植（大棚蔬菜设施项目）</t>
  </si>
  <si>
    <t>建设大棚蔬菜设施80亩</t>
  </si>
  <si>
    <t>洋林组</t>
  </si>
  <si>
    <t>新建饮水坝、沉淀池、清水池、主管铺设</t>
  </si>
  <si>
    <t>26.3万元/处</t>
  </si>
  <si>
    <t>解决建档立卡脱贫人口 2户8人 及全村的饮水问题，方便脱贫 人口生产生活，巩固脱贫成果</t>
  </si>
  <si>
    <t>山脚底组</t>
  </si>
  <si>
    <t>23.3万元/处</t>
  </si>
  <si>
    <t>解决建档立卡脱贫人口 1户6人 及全村的饮水问题，方便脱贫 人口生产生活，巩固脱贫成果</t>
  </si>
  <si>
    <t>港渡村</t>
  </si>
  <si>
    <t>三角畈组</t>
  </si>
  <si>
    <t>4.2万元/处</t>
  </si>
  <si>
    <t>解决建档立卡脱贫人口 9户29人 及全村的饮水问题，方便脱贫 人口生产生活，巩固脱贫成果</t>
  </si>
  <si>
    <t>岩坞组</t>
  </si>
  <si>
    <t>解决建档立卡脱贫人口 6户22人 及全村的饮水问题，方便脱贫 人口生产生活，巩固脱贫成果</t>
  </si>
  <si>
    <t>郑何组</t>
  </si>
  <si>
    <t>解决建档立卡脱贫人口 4户13人 及全村的饮水问题，方便脱贫 人口生产生活，巩固脱贫成果</t>
  </si>
  <si>
    <t>过港组</t>
  </si>
  <si>
    <t>解决建档立卡脱贫人口 13户58 人及全村的饮水问题，方便脱 贫人口生产生活，巩固脱贫成</t>
  </si>
  <si>
    <t>港口村</t>
  </si>
  <si>
    <t>彭家组</t>
  </si>
  <si>
    <t>上坑村</t>
  </si>
  <si>
    <t>下古塘组</t>
  </si>
  <si>
    <t>解决建档立卡脱贫人口 11户36 人及全村的饮水问题，方便脱 贫人口生产生活，巩固脱贫成</t>
  </si>
  <si>
    <t>堑山村</t>
  </si>
  <si>
    <t>蛇龙嘴组</t>
  </si>
  <si>
    <t>解决建档立卡脱贫人口 2户12人 及全村的饮水问题，方便脱贫 人口生产生活，巩固脱贫成果</t>
  </si>
  <si>
    <t>廖家组</t>
  </si>
  <si>
    <t>解决建档立卡脱贫人口 3户15人 及全村的饮水问题，方便脱贫 人口生产生活，巩固脱贫成果</t>
  </si>
  <si>
    <t>谢家组</t>
  </si>
  <si>
    <t>解决建档立卡脱贫人口 2户5人 及全村的饮水问题，方便脱贫 人口生产生活，巩固脱贫成果</t>
  </si>
  <si>
    <t>鱼家塘组</t>
  </si>
  <si>
    <t>解决建档立卡脱贫人口5户17人 及全村的饮水问题，方便脱贫 人口生产生活，巩固脱贫成果</t>
  </si>
  <si>
    <t>三角塘组</t>
  </si>
  <si>
    <t>解决建挡立卡脱贫人口 6户、12人 及全村的饮水问题，方便脱贫 人口生产生活，巩固脱贫成果</t>
  </si>
  <si>
    <t>荷塘村</t>
  </si>
  <si>
    <t>解决建档立卡脱贫人口 22户79 人及全村的饮水问题，方便脱 贫人口生产生活，巩固脱贫成</t>
  </si>
  <si>
    <t>弋财预
﹝2023﹞135号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</si>
</sst>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_ "/>
  </numFmts>
  <fonts count="72">
    <font>
      <sz val="11"/>
      <color indexed="8"/>
      <name val="宋体"/>
      <family val="0"/>
    </font>
    <font>
      <sz val="11"/>
      <name val="宋体"/>
      <family val="0"/>
    </font>
    <font>
      <sz val="11"/>
      <color indexed="10"/>
      <name val="宋体"/>
      <family val="0"/>
    </font>
    <font>
      <b/>
      <sz val="12"/>
      <name val="宋体"/>
      <family val="0"/>
    </font>
    <font>
      <b/>
      <sz val="26"/>
      <name val="方正小标宋简体"/>
      <family val="0"/>
    </font>
    <font>
      <b/>
      <sz val="12"/>
      <name val="方正小标宋简体"/>
      <family val="0"/>
    </font>
    <font>
      <b/>
      <sz val="22"/>
      <name val="仿宋_GB2312"/>
      <family val="3"/>
    </font>
    <font>
      <b/>
      <sz val="11"/>
      <name val="宋体"/>
      <family val="0"/>
    </font>
    <font>
      <b/>
      <sz val="11"/>
      <color indexed="8"/>
      <name val="宋体"/>
      <family val="0"/>
    </font>
    <font>
      <b/>
      <sz val="10"/>
      <name val="宋体"/>
      <family val="0"/>
    </font>
    <font>
      <sz val="10"/>
      <name val="宋体"/>
      <family val="0"/>
    </font>
    <font>
      <b/>
      <sz val="14"/>
      <name val="宋体"/>
      <family val="0"/>
    </font>
    <font>
      <sz val="26"/>
      <name val="方正小标宋简体"/>
      <family val="0"/>
    </font>
    <font>
      <b/>
      <sz val="12"/>
      <name val="仿宋_GB2312"/>
      <family val="3"/>
    </font>
    <font>
      <sz val="22"/>
      <name val="仿宋_GB2312"/>
      <family val="3"/>
    </font>
    <font>
      <sz val="14"/>
      <name val="宋体"/>
      <family val="0"/>
    </font>
    <font>
      <b/>
      <sz val="10"/>
      <color indexed="8"/>
      <name val="宋体"/>
      <family val="0"/>
    </font>
    <font>
      <sz val="12"/>
      <name val="宋体"/>
      <family val="0"/>
    </font>
    <font>
      <sz val="10"/>
      <color indexed="10"/>
      <name val="宋体"/>
      <family val="0"/>
    </font>
    <font>
      <sz val="10"/>
      <color indexed="8"/>
      <name val="宋体"/>
      <family val="0"/>
    </font>
    <font>
      <sz val="10"/>
      <name val="仿宋_GB2312"/>
      <family val="3"/>
    </font>
    <font>
      <b/>
      <sz val="26"/>
      <name val="仿宋_GB2312"/>
      <family val="3"/>
    </font>
    <font>
      <sz val="12"/>
      <color indexed="8"/>
      <name val="宋体"/>
      <family val="0"/>
    </font>
    <font>
      <b/>
      <sz val="26"/>
      <name val="宋体"/>
      <family val="0"/>
    </font>
    <font>
      <sz val="26"/>
      <name val="仿宋_GB2312"/>
      <family val="3"/>
    </font>
    <font>
      <b/>
      <sz val="11"/>
      <color indexed="10"/>
      <name val="宋体"/>
      <family val="0"/>
    </font>
    <font>
      <sz val="12"/>
      <name val="方正小标宋简体"/>
      <family val="0"/>
    </font>
    <font>
      <b/>
      <sz val="26"/>
      <color indexed="8"/>
      <name val="方正小标宋简体"/>
      <family val="0"/>
    </font>
    <font>
      <sz val="12"/>
      <color indexed="8"/>
      <name val="方正小标宋简体"/>
      <family val="0"/>
    </font>
    <font>
      <sz val="18"/>
      <color indexed="8"/>
      <name val="宋体"/>
      <family val="0"/>
    </font>
    <font>
      <sz val="18"/>
      <name val="宋体"/>
      <family val="0"/>
    </font>
    <font>
      <sz val="12"/>
      <color indexed="8"/>
      <name val="黑体"/>
      <family val="3"/>
    </font>
    <font>
      <sz val="16"/>
      <color indexed="8"/>
      <name val="黑体"/>
      <family val="3"/>
    </font>
    <font>
      <sz val="22"/>
      <color indexed="8"/>
      <name val="方正小标宋简体"/>
      <family val="0"/>
    </font>
    <font>
      <b/>
      <sz val="9"/>
      <color indexed="8"/>
      <name val="宋体"/>
      <family val="0"/>
    </font>
    <font>
      <sz val="16"/>
      <name val="黑体"/>
      <family val="3"/>
    </font>
    <font>
      <b/>
      <sz val="9"/>
      <name val="宋体"/>
      <family val="0"/>
    </font>
    <font>
      <sz val="9"/>
      <color indexed="8"/>
      <name val="宋体"/>
      <family val="0"/>
    </font>
    <font>
      <u val="single"/>
      <sz val="11"/>
      <color indexed="12"/>
      <name val="宋体"/>
      <family val="0"/>
    </font>
    <font>
      <u val="single"/>
      <sz val="11"/>
      <color indexed="2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
      <sz val="10"/>
      <name val="Helv"/>
      <family val="2"/>
    </font>
    <font>
      <sz val="11"/>
      <color theme="1"/>
      <name val="Calibri"/>
      <family val="0"/>
    </font>
    <font>
      <sz val="11"/>
      <color rgb="FFFF0000"/>
      <name val="宋体"/>
      <family val="0"/>
    </font>
    <font>
      <b/>
      <sz val="12"/>
      <name val="Calibri"/>
      <family val="0"/>
    </font>
    <font>
      <sz val="11"/>
      <name val="Calibri"/>
      <family val="0"/>
    </font>
    <font>
      <b/>
      <sz val="11"/>
      <name val="Calibri"/>
      <family val="0"/>
    </font>
    <font>
      <b/>
      <sz val="10"/>
      <name val="Calibri"/>
      <family val="0"/>
    </font>
    <font>
      <sz val="10"/>
      <color rgb="FFFF0000"/>
      <name val="宋体"/>
      <family val="0"/>
    </font>
    <font>
      <sz val="10"/>
      <color rgb="FF000000"/>
      <name val="宋体"/>
      <family val="0"/>
    </font>
    <font>
      <sz val="11"/>
      <color rgb="FF000000"/>
      <name val="宋体"/>
      <family val="0"/>
    </font>
    <font>
      <sz val="12"/>
      <color rgb="FF000000"/>
      <name val="宋体"/>
      <family val="0"/>
    </font>
    <font>
      <sz val="10"/>
      <name val="Calibri"/>
      <family val="0"/>
    </font>
    <font>
      <b/>
      <sz val="11"/>
      <color rgb="FFFF0000"/>
      <name val="Calibri"/>
      <family val="0"/>
    </font>
    <font>
      <sz val="11"/>
      <color rgb="FFFF0000"/>
      <name val="Calibri"/>
      <family val="0"/>
    </font>
    <font>
      <sz val="11"/>
      <color rgb="FF000000"/>
      <name val="Calibri"/>
      <family val="0"/>
    </font>
    <font>
      <sz val="10"/>
      <color rgb="FFFF0000"/>
      <name val="Calibri"/>
      <family val="0"/>
    </font>
    <font>
      <sz val="22"/>
      <color rgb="FF000000"/>
      <name val="方正小标宋简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25">
    <border>
      <left/>
      <right/>
      <top/>
      <bottom/>
      <diagonal/>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right/>
      <top style="thin"/>
      <bottom style="thin"/>
    </border>
    <border>
      <left style="thin">
        <color rgb="FF000000"/>
      </left>
      <right/>
      <top style="thin">
        <color rgb="FF000000"/>
      </top>
      <bottom/>
    </border>
    <border>
      <left style="thin"/>
      <right style="thin"/>
      <top/>
      <bottom/>
    </border>
    <border>
      <left style="thin"/>
      <right/>
      <top style="thin"/>
      <bottom/>
    </border>
    <border>
      <left style="thin"/>
      <right/>
      <top/>
      <bottom style="thin"/>
    </border>
    <border>
      <left/>
      <right/>
      <top style="thin"/>
      <bottom/>
    </border>
    <border>
      <left/>
      <right style="thin"/>
      <top style="thin"/>
      <bottom/>
    </border>
    <border>
      <left/>
      <right/>
      <top/>
      <bottom style="thin"/>
    </border>
    <border>
      <left/>
      <right style="thin"/>
      <top/>
      <bottom style="thin"/>
    </border>
  </borders>
  <cellStyleXfs count="9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2" borderId="1" applyNumberFormat="0" applyFont="0" applyAlignment="0" applyProtection="0"/>
    <xf numFmtId="0" fontId="2"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3" borderId="4" applyNumberFormat="0" applyAlignment="0" applyProtection="0"/>
    <xf numFmtId="0" fontId="46" fillId="4" borderId="5" applyNumberFormat="0" applyAlignment="0" applyProtection="0"/>
    <xf numFmtId="0" fontId="47" fillId="4" borderId="4" applyNumberFormat="0" applyAlignment="0" applyProtection="0"/>
    <xf numFmtId="0" fontId="48" fillId="5" borderId="6" applyNumberFormat="0" applyAlignment="0" applyProtection="0"/>
    <xf numFmtId="0" fontId="49" fillId="0" borderId="7" applyNumberFormat="0" applyFill="0" applyAlignment="0" applyProtection="0"/>
    <xf numFmtId="0" fontId="8" fillId="0" borderId="8" applyNumberFormat="0" applyFill="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53" fillId="12" borderId="0" applyNumberFormat="0" applyBorder="0" applyAlignment="0" applyProtection="0"/>
    <xf numFmtId="0" fontId="53" fillId="16"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3" fillId="17" borderId="0" applyNumberFormat="0" applyBorder="0" applyAlignment="0" applyProtection="0"/>
    <xf numFmtId="0" fontId="53"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53" fillId="3" borderId="0" applyNumberFormat="0" applyBorder="0" applyAlignment="0" applyProtection="0"/>
    <xf numFmtId="0" fontId="1" fillId="0" borderId="0">
      <alignment vertical="center"/>
      <protection/>
    </xf>
    <xf numFmtId="0" fontId="17" fillId="0" borderId="0">
      <alignment vertical="center"/>
      <protection/>
    </xf>
    <xf numFmtId="0" fontId="56" fillId="0" borderId="0">
      <alignment vertical="center"/>
      <protection/>
    </xf>
    <xf numFmtId="0" fontId="56" fillId="0" borderId="0">
      <alignment vertical="center"/>
      <protection/>
    </xf>
    <xf numFmtId="0" fontId="0" fillId="0" borderId="0">
      <alignment vertical="center"/>
      <protection/>
    </xf>
    <xf numFmtId="0" fontId="1" fillId="0" borderId="0" applyBorder="0">
      <alignment vertical="center"/>
      <protection/>
    </xf>
    <xf numFmtId="0" fontId="0" fillId="0" borderId="0">
      <alignment vertical="center"/>
      <protection/>
    </xf>
    <xf numFmtId="0" fontId="54" fillId="0" borderId="0">
      <alignment vertical="center"/>
      <protection/>
    </xf>
    <xf numFmtId="0" fontId="17" fillId="0" borderId="0" applyProtection="0">
      <alignment vertical="center"/>
    </xf>
    <xf numFmtId="0" fontId="1" fillId="0" borderId="0">
      <alignment vertical="center"/>
      <protection/>
    </xf>
    <xf numFmtId="0" fontId="17" fillId="0" borderId="0">
      <alignment/>
      <protection/>
    </xf>
    <xf numFmtId="0" fontId="17" fillId="0" borderId="0" applyProtection="0">
      <alignment vertical="center"/>
    </xf>
    <xf numFmtId="0" fontId="54" fillId="0" borderId="0">
      <alignment/>
      <protection/>
    </xf>
    <xf numFmtId="0" fontId="17" fillId="0" borderId="0" applyProtection="0">
      <alignment vertical="center"/>
    </xf>
    <xf numFmtId="0" fontId="0" fillId="0" borderId="0">
      <alignment vertical="center"/>
      <protection/>
    </xf>
    <xf numFmtId="0" fontId="17" fillId="0" borderId="0">
      <alignment vertical="center"/>
      <protection/>
    </xf>
    <xf numFmtId="0" fontId="54" fillId="0" borderId="0">
      <alignment/>
      <protection/>
    </xf>
    <xf numFmtId="0" fontId="55" fillId="0" borderId="0">
      <alignment/>
      <protection/>
    </xf>
    <xf numFmtId="0" fontId="55" fillId="0" borderId="0" applyProtection="0">
      <alignment vertical="center"/>
    </xf>
    <xf numFmtId="0" fontId="0" fillId="0" borderId="0">
      <alignment vertical="center"/>
      <protection/>
    </xf>
    <xf numFmtId="0" fontId="54" fillId="0" borderId="0">
      <alignment/>
      <protection/>
    </xf>
    <xf numFmtId="0" fontId="17" fillId="0" borderId="0" applyProtection="0">
      <alignment vertical="center"/>
    </xf>
    <xf numFmtId="0" fontId="0" fillId="0" borderId="0">
      <alignment vertical="center"/>
      <protection/>
    </xf>
    <xf numFmtId="0" fontId="17" fillId="0" borderId="0">
      <alignment/>
      <protection/>
    </xf>
    <xf numFmtId="0" fontId="1" fillId="0" borderId="0">
      <alignment vertical="center"/>
      <protection/>
    </xf>
    <xf numFmtId="0" fontId="55" fillId="0" borderId="0">
      <alignment/>
      <protection/>
    </xf>
    <xf numFmtId="0" fontId="17" fillId="0" borderId="0">
      <alignment/>
      <protection/>
    </xf>
    <xf numFmtId="0" fontId="17" fillId="0" borderId="0">
      <alignment vertical="center"/>
      <protection/>
    </xf>
  </cellStyleXfs>
  <cellXfs count="199">
    <xf numFmtId="0" fontId="0" fillId="0" borderId="0" xfId="0" applyAlignment="1">
      <alignment vertical="center"/>
    </xf>
    <xf numFmtId="0" fontId="57" fillId="0" borderId="0" xfId="0" applyFont="1" applyAlignment="1">
      <alignment vertical="center"/>
    </xf>
    <xf numFmtId="0" fontId="58" fillId="0" borderId="0" xfId="0" applyFont="1" applyFill="1" applyBorder="1" applyAlignment="1">
      <alignment horizontal="left" vertical="center"/>
    </xf>
    <xf numFmtId="0" fontId="59" fillId="0" borderId="0" xfId="0" applyFont="1" applyFill="1" applyBorder="1" applyAlignment="1">
      <alignment vertical="center"/>
    </xf>
    <xf numFmtId="0" fontId="59" fillId="0" borderId="0"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left" wrapText="1"/>
    </xf>
    <xf numFmtId="0" fontId="5" fillId="0" borderId="0" xfId="0" applyFont="1" applyFill="1" applyBorder="1" applyAlignment="1">
      <alignment horizontal="left"/>
    </xf>
    <xf numFmtId="0" fontId="6" fillId="0" borderId="0" xfId="0" applyFont="1" applyFill="1" applyBorder="1" applyAlignment="1">
      <alignment horizontal="center" wrapText="1"/>
    </xf>
    <xf numFmtId="0" fontId="60" fillId="0" borderId="9" xfId="0" applyFont="1" applyFill="1" applyBorder="1" applyAlignment="1">
      <alignment horizontal="center" vertical="center"/>
    </xf>
    <xf numFmtId="176" fontId="8"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61" fillId="0" borderId="9"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9" xfId="0" applyFont="1" applyFill="1" applyBorder="1" applyAlignment="1">
      <alignment horizontal="center" vertical="center"/>
    </xf>
    <xf numFmtId="176" fontId="0"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0" xfId="0" applyNumberFormat="1" applyFont="1" applyFill="1" applyBorder="1" applyAlignment="1">
      <alignment vertical="center" wrapText="1"/>
    </xf>
    <xf numFmtId="0" fontId="4"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1" fillId="0" borderId="0" xfId="0" applyFont="1" applyFill="1" applyBorder="1" applyAlignment="1">
      <alignment horizontal="center" wrapText="1"/>
    </xf>
    <xf numFmtId="0" fontId="11" fillId="0" borderId="0" xfId="0" applyNumberFormat="1" applyFont="1" applyFill="1" applyBorder="1" applyAlignment="1">
      <alignment horizontal="center" wrapText="1"/>
    </xf>
    <xf numFmtId="14" fontId="13" fillId="0" borderId="0" xfId="0" applyNumberFormat="1" applyFont="1" applyFill="1" applyBorder="1" applyAlignment="1">
      <alignment horizontal="center" wrapText="1"/>
    </xf>
    <xf numFmtId="0" fontId="14" fillId="0" borderId="0" xfId="0" applyFont="1" applyFill="1" applyBorder="1" applyAlignment="1">
      <alignment horizont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176" fontId="11" fillId="0" borderId="9" xfId="0" applyNumberFormat="1" applyFont="1" applyFill="1" applyBorder="1" applyAlignment="1">
      <alignment horizontal="center" vertical="center" wrapText="1"/>
    </xf>
    <xf numFmtId="176" fontId="15" fillId="0" borderId="9"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177" fontId="10" fillId="0" borderId="9" xfId="0" applyNumberFormat="1" applyFont="1" applyFill="1" applyBorder="1" applyAlignment="1">
      <alignment horizontal="center" vertical="center" wrapText="1"/>
    </xf>
    <xf numFmtId="177" fontId="10" fillId="0" borderId="12"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6" fillId="0" borderId="0" xfId="0" applyFont="1" applyFill="1" applyBorder="1" applyAlignment="1">
      <alignment horizontal="center"/>
    </xf>
    <xf numFmtId="0" fontId="5" fillId="0" borderId="0" xfId="0" applyFont="1" applyFill="1" applyBorder="1" applyAlignment="1">
      <alignment horizontal="center"/>
    </xf>
    <xf numFmtId="176" fontId="11" fillId="0" borderId="16" xfId="0" applyNumberFormat="1" applyFont="1" applyFill="1" applyBorder="1" applyAlignment="1">
      <alignment horizontal="center" vertical="center" wrapText="1"/>
    </xf>
    <xf numFmtId="0" fontId="9" fillId="0" borderId="10" xfId="0" applyFont="1" applyFill="1" applyBorder="1" applyAlignment="1">
      <alignment horizontal="center" vertical="center"/>
    </xf>
    <xf numFmtId="176" fontId="9" fillId="0" borderId="16" xfId="0" applyNumberFormat="1" applyFont="1" applyFill="1" applyBorder="1" applyAlignment="1">
      <alignment horizontal="center" vertical="center" wrapText="1"/>
    </xf>
    <xf numFmtId="0" fontId="9" fillId="0" borderId="11" xfId="0" applyFont="1" applyFill="1" applyBorder="1" applyAlignment="1">
      <alignment horizontal="center" vertical="center"/>
    </xf>
    <xf numFmtId="9" fontId="16" fillId="0" borderId="9" xfId="0" applyNumberFormat="1" applyFont="1" applyFill="1" applyBorder="1" applyAlignment="1">
      <alignment horizontal="center" vertical="center" wrapText="1"/>
    </xf>
    <xf numFmtId="0" fontId="17" fillId="0" borderId="9" xfId="0" applyFont="1" applyFill="1" applyBorder="1" applyAlignment="1">
      <alignment vertical="center"/>
    </xf>
    <xf numFmtId="9" fontId="10" fillId="0" borderId="9" xfId="0" applyNumberFormat="1"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9" xfId="0" applyFont="1" applyFill="1" applyBorder="1" applyAlignment="1">
      <alignment horizontal="center" vertical="center"/>
    </xf>
    <xf numFmtId="0" fontId="10" fillId="0" borderId="17"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57" fillId="0" borderId="9" xfId="0" applyFont="1" applyBorder="1" applyAlignment="1">
      <alignment horizontal="center" vertical="center"/>
    </xf>
    <xf numFmtId="0" fontId="63"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9" fontId="62" fillId="0" borderId="9" xfId="0" applyNumberFormat="1" applyFont="1" applyFill="1" applyBorder="1" applyAlignment="1">
      <alignment horizontal="center" vertical="center" wrapText="1"/>
    </xf>
    <xf numFmtId="0" fontId="62" fillId="0" borderId="16"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61" fillId="0" borderId="10" xfId="0" applyFont="1" applyFill="1" applyBorder="1" applyAlignment="1">
      <alignment horizontal="center" vertical="center"/>
    </xf>
    <xf numFmtId="176" fontId="8"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8" xfId="0" applyFont="1" applyFill="1" applyBorder="1" applyAlignment="1">
      <alignment horizontal="center" vertical="center" wrapText="1"/>
    </xf>
    <xf numFmtId="0" fontId="0" fillId="0" borderId="9" xfId="0" applyBorder="1" applyAlignment="1">
      <alignment vertical="center"/>
    </xf>
    <xf numFmtId="0" fontId="10" fillId="18" borderId="9" xfId="0" applyFont="1" applyFill="1" applyBorder="1" applyAlignment="1">
      <alignment horizontal="center" vertical="center" wrapText="1"/>
    </xf>
    <xf numFmtId="0" fontId="10" fillId="18" borderId="9" xfId="0" applyFont="1" applyFill="1" applyBorder="1" applyAlignment="1">
      <alignment horizontal="center" vertical="center"/>
    </xf>
    <xf numFmtId="0" fontId="63" fillId="18"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56" fillId="18" borderId="9"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56" fillId="0" borderId="9" xfId="0" applyFont="1" applyFill="1" applyBorder="1" applyAlignment="1">
      <alignment vertical="center"/>
    </xf>
    <xf numFmtId="0" fontId="66" fillId="0" borderId="9" xfId="0" applyFont="1" applyFill="1" applyBorder="1" applyAlignment="1">
      <alignment horizontal="center" vertical="center"/>
    </xf>
    <xf numFmtId="0" fontId="13" fillId="0" borderId="0" xfId="0" applyFont="1" applyFill="1" applyBorder="1" applyAlignment="1">
      <alignment horizontal="center"/>
    </xf>
    <xf numFmtId="9" fontId="20" fillId="0" borderId="9" xfId="0" applyNumberFormat="1" applyFont="1" applyFill="1" applyBorder="1" applyAlignment="1">
      <alignment horizontal="center" vertical="center" wrapText="1"/>
    </xf>
    <xf numFmtId="9" fontId="20" fillId="0" borderId="16" xfId="0" applyNumberFormat="1" applyFont="1" applyFill="1" applyBorder="1" applyAlignment="1">
      <alignment horizontal="center" vertical="center" wrapText="1"/>
    </xf>
    <xf numFmtId="9" fontId="56" fillId="18" borderId="9" xfId="0" applyNumberFormat="1" applyFont="1" applyFill="1" applyBorder="1" applyAlignment="1">
      <alignment horizontal="center" vertical="center" wrapText="1"/>
    </xf>
    <xf numFmtId="0" fontId="67" fillId="0" borderId="9" xfId="0" applyFont="1" applyFill="1" applyBorder="1" applyAlignment="1">
      <alignment horizontal="center" vertical="center"/>
    </xf>
    <xf numFmtId="0" fontId="68" fillId="18" borderId="9" xfId="0" applyFont="1" applyFill="1" applyBorder="1" applyAlignment="1">
      <alignment horizontal="center" vertical="center" wrapText="1"/>
    </xf>
    <xf numFmtId="0" fontId="68" fillId="18" borderId="9" xfId="0" applyFont="1" applyFill="1" applyBorder="1" applyAlignment="1">
      <alignment horizontal="center" vertical="center" wrapText="1"/>
    </xf>
    <xf numFmtId="0" fontId="60"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66" fillId="0" borderId="0" xfId="0" applyFont="1" applyFill="1" applyBorder="1" applyAlignment="1">
      <alignment horizontal="center" vertical="center"/>
    </xf>
    <xf numFmtId="9" fontId="68" fillId="18" borderId="9" xfId="0" applyNumberFormat="1" applyFont="1" applyFill="1" applyBorder="1" applyAlignment="1">
      <alignment horizontal="center" vertical="center" wrapText="1"/>
    </xf>
    <xf numFmtId="0" fontId="26"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0" xfId="0" applyFont="1" applyFill="1" applyBorder="1" applyAlignment="1">
      <alignment vertical="center"/>
    </xf>
    <xf numFmtId="0" fontId="17" fillId="0" borderId="0" xfId="0" applyFont="1" applyFill="1" applyBorder="1" applyAlignment="1">
      <alignment vertical="center" wrapText="1"/>
    </xf>
    <xf numFmtId="176" fontId="27" fillId="0" borderId="0" xfId="0" applyNumberFormat="1" applyFont="1" applyFill="1" applyBorder="1" applyAlignment="1">
      <alignment horizontal="center" vertical="center" wrapText="1"/>
    </xf>
    <xf numFmtId="176" fontId="28" fillId="0" borderId="0" xfId="0" applyNumberFormat="1" applyFont="1" applyFill="1" applyAlignment="1">
      <alignment horizontal="left" vertical="center" wrapText="1"/>
    </xf>
    <xf numFmtId="0" fontId="66" fillId="18" borderId="9" xfId="0" applyFont="1" applyFill="1" applyBorder="1" applyAlignment="1">
      <alignment horizontal="center" vertical="center" wrapText="1"/>
    </xf>
    <xf numFmtId="0" fontId="66" fillId="18" borderId="11" xfId="0" applyFont="1" applyFill="1" applyBorder="1" applyAlignment="1">
      <alignment horizontal="center" vertical="center" wrapText="1"/>
    </xf>
    <xf numFmtId="0" fontId="10" fillId="18" borderId="11" xfId="0" applyFont="1" applyFill="1" applyBorder="1" applyAlignment="1">
      <alignment horizontal="center" vertical="center" wrapText="1"/>
    </xf>
    <xf numFmtId="176" fontId="29" fillId="0" borderId="0" xfId="0" applyNumberFormat="1" applyFont="1" applyFill="1" applyBorder="1" applyAlignment="1">
      <alignment horizontal="center" vertical="center" wrapText="1"/>
    </xf>
    <xf numFmtId="176" fontId="28" fillId="0" borderId="0" xfId="0" applyNumberFormat="1" applyFont="1" applyFill="1" applyBorder="1" applyAlignment="1">
      <alignment horizontal="right" vertical="center" wrapText="1"/>
    </xf>
    <xf numFmtId="9" fontId="17" fillId="0" borderId="0" xfId="0" applyNumberFormat="1" applyFont="1" applyFill="1" applyBorder="1" applyAlignment="1">
      <alignment vertical="center"/>
    </xf>
    <xf numFmtId="0" fontId="0" fillId="0" borderId="0" xfId="0" applyFont="1" applyFill="1" applyBorder="1" applyAlignment="1">
      <alignment vertical="center"/>
    </xf>
    <xf numFmtId="9" fontId="27" fillId="0" borderId="0" xfId="0" applyNumberFormat="1" applyFont="1" applyFill="1" applyBorder="1" applyAlignment="1">
      <alignment horizontal="center" vertical="center" wrapText="1"/>
    </xf>
    <xf numFmtId="9" fontId="28" fillId="0" borderId="0" xfId="0" applyNumberFormat="1" applyFont="1" applyFill="1" applyBorder="1" applyAlignment="1">
      <alignment horizontal="right" vertical="center" wrapText="1"/>
    </xf>
    <xf numFmtId="9" fontId="11" fillId="0" borderId="16" xfId="0" applyNumberFormat="1" applyFont="1" applyFill="1" applyBorder="1" applyAlignment="1">
      <alignment horizontal="center" vertical="center" wrapText="1"/>
    </xf>
    <xf numFmtId="9" fontId="9" fillId="0" borderId="16" xfId="0" applyNumberFormat="1" applyFont="1" applyFill="1" applyBorder="1" applyAlignment="1">
      <alignment horizontal="center" vertical="center" wrapText="1"/>
    </xf>
    <xf numFmtId="9" fontId="10" fillId="18" borderId="9" xfId="0" applyNumberFormat="1" applyFont="1" applyFill="1" applyBorder="1" applyAlignment="1">
      <alignment horizontal="center" vertical="center" wrapText="1"/>
    </xf>
    <xf numFmtId="9" fontId="10" fillId="18" borderId="11" xfId="0" applyNumberFormat="1" applyFont="1" applyFill="1" applyBorder="1" applyAlignment="1">
      <alignment horizontal="center" vertical="center" wrapText="1"/>
    </xf>
    <xf numFmtId="0" fontId="59" fillId="0" borderId="9"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59" fillId="18" borderId="9" xfId="0" applyFont="1" applyFill="1" applyBorder="1" applyAlignment="1">
      <alignment horizontal="center" vertical="center" wrapText="1"/>
    </xf>
    <xf numFmtId="0" fontId="59" fillId="0" borderId="9" xfId="0" applyFont="1" applyFill="1" applyBorder="1" applyAlignment="1">
      <alignment horizontal="center" vertical="center"/>
    </xf>
    <xf numFmtId="0" fontId="56" fillId="0" borderId="9" xfId="0" applyFont="1" applyFill="1" applyBorder="1" applyAlignment="1">
      <alignment horizontal="center" vertical="center" wrapText="1"/>
    </xf>
    <xf numFmtId="177" fontId="59" fillId="0" borderId="9" xfId="0" applyNumberFormat="1" applyFont="1" applyFill="1" applyBorder="1" applyAlignment="1">
      <alignment horizontal="center" vertical="center" wrapText="1"/>
    </xf>
    <xf numFmtId="176" fontId="59" fillId="0" borderId="9" xfId="0" applyNumberFormat="1" applyFont="1" applyFill="1" applyBorder="1" applyAlignment="1">
      <alignment horizontal="center" vertical="center" wrapText="1"/>
    </xf>
    <xf numFmtId="0" fontId="59" fillId="0" borderId="12" xfId="0" applyFont="1" applyFill="1" applyBorder="1" applyAlignment="1">
      <alignment horizontal="center" vertical="center" wrapText="1"/>
    </xf>
    <xf numFmtId="177" fontId="60" fillId="0" borderId="9" xfId="0" applyNumberFormat="1" applyFont="1" applyFill="1" applyBorder="1" applyAlignment="1">
      <alignment horizontal="center" vertical="center" wrapText="1"/>
    </xf>
    <xf numFmtId="10" fontId="59" fillId="0" borderId="9" xfId="0" applyNumberFormat="1" applyFont="1" applyFill="1" applyBorder="1" applyAlignment="1">
      <alignment horizontal="center" vertical="center" wrapText="1"/>
    </xf>
    <xf numFmtId="9" fontId="59" fillId="0" borderId="9" xfId="0" applyNumberFormat="1" applyFont="1" applyFill="1" applyBorder="1" applyAlignment="1">
      <alignment horizontal="center" vertical="center" wrapText="1"/>
    </xf>
    <xf numFmtId="0" fontId="59" fillId="0" borderId="16" xfId="0" applyFont="1" applyFill="1" applyBorder="1" applyAlignment="1">
      <alignment horizontal="center" vertical="center" wrapText="1"/>
    </xf>
    <xf numFmtId="9" fontId="59" fillId="18" borderId="9" xfId="0" applyNumberFormat="1" applyFont="1" applyFill="1" applyBorder="1" applyAlignment="1">
      <alignment horizontal="center" vertical="center" wrapText="1"/>
    </xf>
    <xf numFmtId="0" fontId="59" fillId="18" borderId="16" xfId="0" applyFont="1" applyFill="1" applyBorder="1" applyAlignment="1">
      <alignment horizontal="center" vertical="center" wrapText="1"/>
    </xf>
    <xf numFmtId="0" fontId="59" fillId="0" borderId="14" xfId="0" applyFont="1" applyFill="1" applyBorder="1" applyAlignment="1">
      <alignment horizontal="center" vertical="center" wrapText="1"/>
    </xf>
    <xf numFmtId="9" fontId="59" fillId="0" borderId="16" xfId="0" applyNumberFormat="1" applyFont="1" applyFill="1" applyBorder="1" applyAlignment="1">
      <alignment horizontal="center" vertical="center" wrapText="1"/>
    </xf>
    <xf numFmtId="0" fontId="59" fillId="0" borderId="9" xfId="0" applyFont="1" applyFill="1" applyBorder="1" applyAlignment="1">
      <alignment horizontal="left" vertical="center" wrapText="1"/>
    </xf>
    <xf numFmtId="0" fontId="60" fillId="18" borderId="11" xfId="0" applyFont="1" applyFill="1" applyBorder="1" applyAlignment="1">
      <alignment horizontal="center" vertical="center"/>
    </xf>
    <xf numFmtId="0" fontId="10" fillId="0" borderId="9" xfId="0" applyFont="1" applyFill="1" applyBorder="1" applyAlignment="1">
      <alignment horizontal="left" vertical="center" wrapText="1"/>
    </xf>
    <xf numFmtId="0" fontId="17" fillId="0" borderId="0" xfId="0" applyFont="1" applyFill="1" applyBorder="1" applyAlignment="1">
      <alignment vertical="center"/>
    </xf>
    <xf numFmtId="0" fontId="19" fillId="0" borderId="0" xfId="0" applyFont="1" applyFill="1" applyBorder="1" applyAlignment="1">
      <alignment vertical="center"/>
    </xf>
    <xf numFmtId="0" fontId="62" fillId="0" borderId="0" xfId="0" applyFont="1" applyFill="1" applyBorder="1" applyAlignment="1">
      <alignment vertical="center"/>
    </xf>
    <xf numFmtId="0" fontId="62" fillId="0" borderId="0" xfId="0" applyFont="1" applyFill="1" applyAlignment="1">
      <alignment vertical="center"/>
    </xf>
    <xf numFmtId="0" fontId="1" fillId="0" borderId="0" xfId="0" applyFont="1" applyAlignment="1">
      <alignment vertical="center"/>
    </xf>
    <xf numFmtId="0" fontId="0" fillId="0" borderId="0" xfId="0" applyAlignment="1">
      <alignment vertical="center" wrapText="1"/>
    </xf>
    <xf numFmtId="176" fontId="4" fillId="0" borderId="0" xfId="0" applyNumberFormat="1" applyFont="1" applyFill="1" applyBorder="1" applyAlignment="1">
      <alignment horizontal="center" vertical="center" wrapText="1"/>
    </xf>
    <xf numFmtId="176" fontId="26" fillId="0" borderId="0" xfId="0" applyNumberFormat="1" applyFont="1" applyFill="1" applyAlignment="1">
      <alignment horizontal="left" vertical="center" wrapText="1"/>
    </xf>
    <xf numFmtId="176" fontId="7"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176" fontId="30" fillId="0" borderId="0" xfId="0" applyNumberFormat="1" applyFont="1" applyFill="1" applyBorder="1" applyAlignment="1">
      <alignment horizontal="center" vertical="center" wrapText="1"/>
    </xf>
    <xf numFmtId="176" fontId="26" fillId="0" borderId="0" xfId="0" applyNumberFormat="1" applyFont="1" applyFill="1" applyBorder="1" applyAlignment="1">
      <alignment horizontal="right" vertical="center" wrapText="1"/>
    </xf>
    <xf numFmtId="0" fontId="7" fillId="0" borderId="9" xfId="0" applyNumberFormat="1" applyFont="1" applyFill="1" applyBorder="1" applyAlignment="1">
      <alignment horizontal="center" vertical="center" wrapText="1"/>
    </xf>
    <xf numFmtId="0" fontId="1" fillId="0" borderId="0" xfId="0" applyFont="1" applyFill="1" applyBorder="1" applyAlignment="1">
      <alignment vertical="center"/>
    </xf>
    <xf numFmtId="9" fontId="4" fillId="0" borderId="0" xfId="0" applyNumberFormat="1" applyFont="1" applyFill="1" applyBorder="1" applyAlignment="1">
      <alignment horizontal="center" vertical="center" wrapText="1"/>
    </xf>
    <xf numFmtId="9" fontId="26" fillId="0" borderId="0" xfId="0" applyNumberFormat="1" applyFont="1" applyFill="1" applyBorder="1" applyAlignment="1">
      <alignment horizontal="right" vertical="center" wrapText="1"/>
    </xf>
    <xf numFmtId="0" fontId="60" fillId="0" borderId="9" xfId="0" applyFont="1" applyFill="1" applyBorder="1" applyAlignment="1" applyProtection="1">
      <alignment horizontal="center" vertical="center" wrapText="1"/>
      <protection/>
    </xf>
    <xf numFmtId="10" fontId="60" fillId="0" borderId="9" xfId="0" applyNumberFormat="1" applyFont="1" applyFill="1" applyBorder="1" applyAlignment="1" applyProtection="1">
      <alignment horizontal="center" vertical="center"/>
      <protection/>
    </xf>
    <xf numFmtId="0" fontId="66" fillId="0" borderId="0" xfId="0" applyFont="1" applyFill="1" applyBorder="1" applyAlignment="1">
      <alignment horizontal="center" vertical="center" wrapText="1"/>
    </xf>
    <xf numFmtId="9" fontId="9" fillId="0" borderId="9" xfId="0" applyNumberFormat="1" applyFont="1" applyFill="1" applyBorder="1" applyAlignment="1">
      <alignment horizontal="center" vertical="center" wrapText="1"/>
    </xf>
    <xf numFmtId="0" fontId="59" fillId="18" borderId="9" xfId="0" applyFont="1" applyFill="1" applyBorder="1" applyAlignment="1">
      <alignment vertical="center"/>
    </xf>
    <xf numFmtId="10" fontId="59" fillId="18" borderId="9" xfId="0" applyNumberFormat="1" applyFont="1" applyFill="1" applyBorder="1" applyAlignment="1">
      <alignment vertical="center"/>
    </xf>
    <xf numFmtId="0" fontId="59" fillId="18" borderId="0" xfId="0" applyFont="1" applyFill="1" applyBorder="1" applyAlignment="1">
      <alignment vertical="center" wrapText="1"/>
    </xf>
    <xf numFmtId="0" fontId="66" fillId="0" borderId="9" xfId="0" applyFont="1" applyFill="1" applyBorder="1" applyAlignment="1">
      <alignment horizontal="center" vertical="center" wrapText="1"/>
    </xf>
    <xf numFmtId="10" fontId="66" fillId="0" borderId="9" xfId="0" applyNumberFormat="1" applyFont="1" applyFill="1" applyBorder="1" applyAlignment="1">
      <alignment horizontal="center" vertical="center" wrapText="1"/>
    </xf>
    <xf numFmtId="0" fontId="70" fillId="0" borderId="0" xfId="0" applyFont="1" applyFill="1" applyBorder="1" applyAlignment="1">
      <alignment horizontal="center" vertical="center" wrapText="1"/>
    </xf>
    <xf numFmtId="0" fontId="10" fillId="0" borderId="9" xfId="0" applyFont="1" applyFill="1" applyBorder="1" applyAlignment="1">
      <alignment horizontal="center" vertical="center"/>
    </xf>
    <xf numFmtId="0" fontId="19" fillId="0" borderId="0" xfId="0" applyFont="1" applyFill="1" applyBorder="1" applyAlignment="1">
      <alignment vertical="center" wrapText="1"/>
    </xf>
    <xf numFmtId="0" fontId="66" fillId="0" borderId="0" xfId="0" applyFont="1" applyFill="1" applyBorder="1" applyAlignment="1">
      <alignment vertical="center" wrapText="1"/>
    </xf>
    <xf numFmtId="0" fontId="17" fillId="0" borderId="0" xfId="0" applyFont="1" applyFill="1" applyBorder="1" applyAlignment="1">
      <alignment vertical="center" wrapText="1"/>
    </xf>
    <xf numFmtId="0" fontId="62" fillId="0" borderId="0" xfId="0" applyFont="1" applyFill="1" applyBorder="1" applyAlignment="1">
      <alignment vertical="center" wrapText="1"/>
    </xf>
    <xf numFmtId="0" fontId="62" fillId="0" borderId="0" xfId="0" applyFont="1" applyFill="1" applyAlignment="1">
      <alignment vertical="center" wrapText="1"/>
    </xf>
    <xf numFmtId="0" fontId="0" fillId="0" borderId="0" xfId="0" applyAlignment="1">
      <alignment vertical="center"/>
    </xf>
    <xf numFmtId="0" fontId="31" fillId="0" borderId="0" xfId="0" applyFont="1" applyFill="1" applyBorder="1" applyAlignment="1">
      <alignment vertical="center"/>
    </xf>
    <xf numFmtId="0" fontId="32" fillId="0" borderId="0" xfId="0" applyFont="1" applyFill="1" applyBorder="1" applyAlignment="1">
      <alignment vertical="center"/>
    </xf>
    <xf numFmtId="0" fontId="71" fillId="0" borderId="0" xfId="0" applyFont="1" applyFill="1" applyAlignment="1">
      <alignment horizontal="center" vertical="center" wrapText="1"/>
    </xf>
    <xf numFmtId="0" fontId="34" fillId="0" borderId="0" xfId="0" applyFont="1" applyFill="1" applyAlignment="1">
      <alignment horizontal="left" vertical="center" wrapText="1"/>
    </xf>
    <xf numFmtId="0" fontId="7" fillId="0" borderId="10" xfId="0" applyFont="1" applyFill="1" applyBorder="1" applyAlignment="1">
      <alignment horizontal="center" vertical="center" wrapText="1"/>
    </xf>
    <xf numFmtId="0" fontId="8" fillId="0" borderId="10" xfId="88" applyFont="1" applyFill="1" applyBorder="1" applyAlignment="1">
      <alignment horizontal="center" vertical="center" wrapText="1"/>
      <protection/>
    </xf>
    <xf numFmtId="0" fontId="7" fillId="0" borderId="9" xfId="86" applyFont="1" applyFill="1" applyBorder="1" applyAlignment="1">
      <alignment horizontal="center" vertical="center" wrapText="1"/>
      <protection/>
    </xf>
    <xf numFmtId="0" fontId="8" fillId="0" borderId="19"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8" xfId="88" applyFont="1" applyFill="1" applyBorder="1" applyAlignment="1">
      <alignment horizontal="center" vertical="center" wrapText="1"/>
      <protection/>
    </xf>
    <xf numFmtId="0" fontId="7" fillId="0" borderId="10" xfId="86" applyFont="1" applyFill="1" applyBorder="1" applyAlignment="1">
      <alignment horizontal="center" vertical="center" wrapText="1"/>
      <protection/>
    </xf>
    <xf numFmtId="0" fontId="8" fillId="0" borderId="2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88" applyFont="1" applyFill="1" applyBorder="1" applyAlignment="1">
      <alignment horizontal="center" vertical="center" wrapText="1"/>
      <protection/>
    </xf>
    <xf numFmtId="0" fontId="7" fillId="0" borderId="11" xfId="86" applyFont="1" applyFill="1" applyBorder="1" applyAlignment="1">
      <alignment horizontal="center" vertical="center" wrapText="1"/>
      <protection/>
    </xf>
    <xf numFmtId="0" fontId="8" fillId="0" borderId="9" xfId="0" applyFont="1" applyFill="1" applyBorder="1" applyAlignment="1">
      <alignment horizontal="center" vertical="center" wrapText="1"/>
    </xf>
    <xf numFmtId="49" fontId="8" fillId="0" borderId="9" xfId="88" applyNumberFormat="1" applyFont="1" applyFill="1" applyBorder="1" applyAlignment="1">
      <alignment horizontal="center" vertical="center" wrapText="1"/>
      <protection/>
    </xf>
    <xf numFmtId="177" fontId="8" fillId="0" borderId="9" xfId="0" applyNumberFormat="1" applyFont="1" applyFill="1" applyBorder="1" applyAlignment="1">
      <alignment horizontal="right" vertical="center"/>
    </xf>
    <xf numFmtId="0" fontId="7" fillId="0" borderId="9" xfId="0" applyNumberFormat="1" applyFont="1" applyFill="1" applyBorder="1" applyAlignment="1">
      <alignment horizontal="center" vertical="center"/>
    </xf>
    <xf numFmtId="0" fontId="32" fillId="0" borderId="0" xfId="0" applyFont="1" applyFill="1" applyAlignment="1">
      <alignment vertical="center"/>
    </xf>
    <xf numFmtId="0" fontId="35" fillId="0" borderId="0" xfId="0" applyFont="1" applyFill="1" applyBorder="1" applyAlignment="1">
      <alignment vertical="center"/>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7" fillId="0" borderId="9" xfId="0" applyFont="1" applyFill="1" applyBorder="1" applyAlignment="1">
      <alignment horizontal="center" vertical="center"/>
    </xf>
    <xf numFmtId="177" fontId="1" fillId="0" borderId="9" xfId="0" applyNumberFormat="1" applyFont="1" applyFill="1" applyBorder="1" applyAlignment="1">
      <alignment horizontal="right" vertical="center"/>
    </xf>
    <xf numFmtId="177" fontId="0" fillId="0" borderId="9" xfId="0" applyNumberFormat="1" applyFont="1" applyFill="1" applyBorder="1" applyAlignment="1">
      <alignment horizontal="right" vertical="center"/>
    </xf>
    <xf numFmtId="0" fontId="36" fillId="0" borderId="0" xfId="0" applyFont="1" applyFill="1" applyBorder="1" applyAlignment="1">
      <alignment horizontal="right" vertical="center"/>
    </xf>
    <xf numFmtId="0" fontId="37" fillId="0" borderId="0" xfId="0" applyFont="1" applyFill="1" applyBorder="1" applyAlignment="1">
      <alignment vertical="center"/>
    </xf>
    <xf numFmtId="0" fontId="37" fillId="0" borderId="0" xfId="0" applyFont="1" applyFill="1" applyAlignment="1">
      <alignment vertical="center"/>
    </xf>
    <xf numFmtId="0" fontId="1" fillId="0" borderId="9" xfId="0" applyNumberFormat="1" applyFont="1" applyFill="1" applyBorder="1" applyAlignment="1">
      <alignment horizontal="right" vertical="center"/>
    </xf>
  </cellXfs>
  <cellStyles count="7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44" xfId="63"/>
    <cellStyle name="常规 10_20140903：2013年全国中等职业教育相关统计、绩效指标情况表" xfId="64"/>
    <cellStyle name="常规 6" xfId="65"/>
    <cellStyle name="常规 5 2" xfId="66"/>
    <cellStyle name="常规 4 10" xfId="67"/>
    <cellStyle name="常规 47" xfId="68"/>
    <cellStyle name="常规_附件1_1" xfId="69"/>
    <cellStyle name="常规_Sheet2" xfId="70"/>
    <cellStyle name="常规 2 2 2" xfId="71"/>
    <cellStyle name="常规 43" xfId="72"/>
    <cellStyle name="常规_08年公用经费测算 2_附件1" xfId="73"/>
    <cellStyle name="常规_08年公用经费测算" xfId="74"/>
    <cellStyle name="常规 3 2" xfId="75"/>
    <cellStyle name="常规_公用经费（500、700）（8、2，9、1）" xfId="76"/>
    <cellStyle name="常规 2" xfId="77"/>
    <cellStyle name="常规_省合计_正式附表" xfId="78"/>
    <cellStyle name="常规 3" xfId="79"/>
    <cellStyle name="_ET_STYLE_NoName_00__附件1" xfId="80"/>
    <cellStyle name="常规_Sheet1" xfId="81"/>
    <cellStyle name="常规_附件1" xfId="82"/>
    <cellStyle name="常规 3_附件1" xfId="83"/>
    <cellStyle name="常规 2 2 2_附件1" xfId="84"/>
    <cellStyle name="常规 2 2" xfId="85"/>
    <cellStyle name="常规_08年公用经费测算 2" xfId="86"/>
    <cellStyle name="常规 16" xfId="87"/>
    <cellStyle name="_ET_STYLE_NoName_00_" xfId="88"/>
    <cellStyle name="常规_数据表" xfId="89"/>
    <cellStyle name="常规 4"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externalLink" Target="externalLinks/externalLink17.xml" /><Relationship Id="rId25" Type="http://schemas.openxmlformats.org/officeDocument/2006/relationships/externalLink" Target="externalLinks/externalLink18.xml" /><Relationship Id="rId26" Type="http://schemas.openxmlformats.org/officeDocument/2006/relationships/externalLink" Target="externalLinks/externalLink19.xml" /><Relationship Id="rId27" Type="http://schemas.openxmlformats.org/officeDocument/2006/relationships/externalLink" Target="externalLinks/externalLink20.xml" /><Relationship Id="rId28" Type="http://schemas.openxmlformats.org/officeDocument/2006/relationships/externalLink" Target="externalLinks/externalLink21.xml" /><Relationship Id="rId29" Type="http://schemas.openxmlformats.org/officeDocument/2006/relationships/externalLink" Target="externalLinks/externalLink22.xml" /><Relationship Id="rId30" Type="http://schemas.openxmlformats.org/officeDocument/2006/relationships/externalLink" Target="externalLinks/externalLink23.xml" /><Relationship Id="rId31" Type="http://schemas.openxmlformats.org/officeDocument/2006/relationships/externalLink" Target="externalLinks/externalLink24.xml" /><Relationship Id="rId32" Type="http://schemas.openxmlformats.org/officeDocument/2006/relationships/externalLink" Target="externalLinks/externalLink25.xml" /><Relationship Id="rId33" Type="http://schemas.openxmlformats.org/officeDocument/2006/relationships/externalLink" Target="externalLinks/externalLink26.xml" /><Relationship Id="rId34" Type="http://schemas.openxmlformats.org/officeDocument/2006/relationships/externalLink" Target="externalLinks/externalLink27.xml" /><Relationship Id="rId35" Type="http://schemas.openxmlformats.org/officeDocument/2006/relationships/externalLink" Target="externalLinks/externalLink28.xml" /><Relationship Id="rId36" Type="http://schemas.openxmlformats.org/officeDocument/2006/relationships/externalLink" Target="externalLinks/externalLink29.xml" /><Relationship Id="rId37" Type="http://schemas.openxmlformats.org/officeDocument/2006/relationships/externalLink" Target="externalLinks/externalLink30.xml" /><Relationship Id="rId38" Type="http://schemas.openxmlformats.org/officeDocument/2006/relationships/externalLink" Target="externalLinks/externalLink31.xml" /><Relationship Id="rId39" Type="http://schemas.openxmlformats.org/officeDocument/2006/relationships/externalLink" Target="externalLinks/externalLink32.xml" /><Relationship Id="rId40" Type="http://schemas.openxmlformats.org/officeDocument/2006/relationships/externalLink" Target="externalLinks/externalLink33.xml" /><Relationship Id="rId41" Type="http://schemas.openxmlformats.org/officeDocument/2006/relationships/externalLink" Target="externalLinks/externalLink34.xml" /><Relationship Id="rId42" Type="http://schemas.openxmlformats.org/officeDocument/2006/relationships/externalLink" Target="externalLinks/externalLink35.xml" /><Relationship Id="rId43" Type="http://schemas.openxmlformats.org/officeDocument/2006/relationships/externalLink" Target="externalLinks/externalLink36.xml" /><Relationship Id="rId44" Type="http://schemas.openxmlformats.org/officeDocument/2006/relationships/externalLink" Target="externalLinks/externalLink37.xml" /><Relationship Id="rId4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ao-inner\Scan\2020&#24180;&#25945;&#32946;&#22788;&#21457;&#25991;&#25195;&#25551;&#20214;\&#36195;&#36130;&#25945;&#25351;&#21457;&#25991;\&#36195;&#36130;&#25945;&#25351;&#12308;2020&#12309;30&#21495;_&#27743;&#35199;&#30465;&#36130;&#25919;&#21381;&#20851;&#20110;&#19979;&#36798;2020&#24180;&#22478;&#20065;&#20041;&#21153;&#25945;&#32946;&#34917;&#21161;&#32463;&#36153;&#30340;&#36890;&#30693;\&#23450;&#31295;\2020&#24180;&#22478;&#20065;&#20041;&#21153;&#25945;&#32946;&#34917;&#21161;&#32463;&#36153;&#28165;&#31639;\2020&#24180;&#31532;&#22235;&#27425;&#21381;&#38271;&#21150;&#20844;&#20250;\&#29305;&#23703;&#25945;&#24072;&#35745;&#21010;\RecoveredExternalLink1"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Jsglc-hw\&#25945;&#24072;&#31649;&#29702;&#22788;&#20849;&#20139;&#25991;&#26723;\&#25945;&#24072;&#29305;&#23703;&#35745;&#21010;\2014&#24180;\2014&#24180;&#29305;&#23703;&#25945;&#24072;&#25307;&#32856;&#21450;&#22312;&#23703;&#32479;&#35745;&#65288;&#21547;&#36890;&#30693;&#65289;\&#29305;&#23703;&#25945;&#24072;&#12304;&#24072;&#33539;&#21496;&#12305;&#26448;&#26009;\&#29305;&#23703;&#25945;&#24072;&#22312;&#32844;&#25915;&#35835;&#25945;&#32946;&#30805;&#22763;\2009&#24180;&#35745;&#21010;\&#26368;&#32456;&#19979;&#36798;&#20998;&#34892;\DOCUME~1\ccb\LOCALS~1\Temp\C.Lotus.Notes.Data\&#22235;&#24029;&#24314;&#34892;&#24037;&#31243;&#21253;&#19968;&#25253;&#20215;&#34920;V11-option1-deal-&#25552;&#20132;&#29256;&#2641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Mao-inner\Scan\2020&#24180;&#25945;&#32946;&#22788;&#21457;&#25991;&#25195;&#25551;&#20214;\&#36195;&#36130;&#25945;&#25351;&#21457;&#25991;\&#36195;&#36130;&#25945;&#25351;&#12308;2020&#12309;30&#21495;_&#27743;&#35199;&#30465;&#36130;&#25919;&#21381;&#20851;&#20110;&#19979;&#36798;2020&#24180;&#22478;&#20065;&#20041;&#21153;&#25945;&#32946;&#34917;&#21161;&#32463;&#36153;&#30340;&#36890;&#30693;\&#23450;&#31295;\2020&#24180;&#22478;&#20065;&#20041;&#21153;&#25945;&#32946;&#34917;&#21161;&#32463;&#36153;&#28165;&#31639;\2020&#24180;&#31532;&#22235;&#27425;&#21381;&#38271;&#21150;&#20844;&#20250;\&#29305;&#23703;&#25945;&#24072;&#35745;&#21010;\RecoveredExternalLink2"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Jsglc-hw\&#25945;&#24072;&#31649;&#29702;&#22788;&#20849;&#20139;&#25991;&#26723;\&#25945;&#24072;&#29305;&#23703;&#35745;&#21010;\2014&#24180;\2014&#24180;&#29305;&#23703;&#25945;&#24072;&#25307;&#32856;&#21450;&#22312;&#23703;&#32479;&#35745;&#65288;&#21547;&#36890;&#30693;&#65289;\&#29305;&#23703;&#25945;&#24072;&#12304;&#24072;&#33539;&#21496;&#12305;&#26448;&#26009;\&#29305;&#23703;&#25945;&#24072;&#22312;&#32844;&#25915;&#35835;&#25945;&#32946;&#30805;&#22763;\QQ\Users\512914095\FileRecv\&#27575;&#38177;&#29790;\&#21271;&#20140;&#24503;&#21150;\2007&#24180;&#27979;&#31639;&#26041;&#26696;\&#19968;&#22870;\Documents%20and%20Settings\caiqiang\My%20Documents\&#21439;&#20065;&#36130;&#25919;&#22256;&#38590;&#27979;&#31639;&#26041;&#26696;\&#26041;&#26696;&#19977;&#31295;\&#26041;&#26696;&#20108;&#31295;\&#35774;&#22791;\&#21407;&#22987;\814\13%20&#38081;&#36335;&#37197;&#20214;.x"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http:\70.0.165.100\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http:\70.0.165.100\DOCUME~1\zq\LOCALS~1\Temp\&#25919;&#27861;&#21475;&#24120;&#29992;&#32479;&#35745;&#36164;&#26009;\&#19977;&#23395;&#24230;&#27719;&#24635;\&#39044;&#31639;\2006&#39044;&#31639;&#25253;&#3492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http:\70.0.165.100\DOCUME~1\zq\LOCALS~1\Temp\&#36130;&#25919;&#20379;&#20859;&#20154;&#21592;&#20449;&#24687;&#34920;\&#25945;&#32946;\&#27896;&#27700;&#22235;&#2001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Mao-inner\Scan\2020&#24180;&#25945;&#32946;&#22788;&#21457;&#25991;&#25195;&#25551;&#20214;\&#36195;&#36130;&#25945;&#25351;&#21457;&#25991;\&#36195;&#36130;&#25945;&#25351;&#12308;2020&#12309;30&#21495;_&#27743;&#35199;&#30465;&#36130;&#25919;&#21381;&#20851;&#20110;&#19979;&#36798;2020&#24180;&#22478;&#20065;&#20041;&#21153;&#25945;&#32946;&#34917;&#21161;&#32463;&#36153;&#30340;&#36890;&#30693;\&#23450;&#31295;\2020&#24180;&#22478;&#20065;&#20041;&#21153;&#25945;&#32946;&#34917;&#21161;&#32463;&#36153;&#28165;&#31639;\2020&#24180;&#31532;&#22235;&#27425;&#21381;&#38271;&#21150;&#20844;&#20250;\&#29305;&#23703;&#25945;&#24072;&#35745;&#21010;\&#38468;&#20214;2020&#24180;&#29305;&#23703;&#25945;&#24072;&#35745;&#21010;&#20013;&#22830;&#34917;&#21161;&#36164;&#37329;&#20998;&#37197;&#34920;&#65288;66810&#19975;&#2080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Jsglc-hw\&#25945;&#24072;&#31649;&#29702;&#22788;&#20849;&#20139;&#25991;&#26723;\&#25945;&#24072;&#29305;&#23703;&#35745;&#21010;\2014&#24180;\2014&#24180;&#29305;&#23703;&#25945;&#24072;&#25307;&#32856;&#21450;&#22312;&#23703;&#32479;&#35745;&#65288;&#21547;&#36890;&#30693;&#65289;\&#29305;&#23703;&#25945;&#24072;&#12304;&#24072;&#33539;&#21496;&#12305;&#26448;&#26009;\&#29305;&#23703;&#25945;&#24072;&#22312;&#32844;&#25915;&#35835;&#25945;&#32946;&#30805;&#22763;\2010&#35745;&#21010;&#27979;&#31639;\2007.10&#23450;&#31295;\20071119&#32508;&#21512;&#32463;&#33829;&#35745;&#21010;&#34920;&#65288;&#31185;&#25216;&#20048;&#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汇总报价"/>
      <sheetName val="网点报价"/>
      <sheetName val="数量明细"/>
      <sheetName val="统计"/>
      <sheetName val="列表"/>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GD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四月份月报"/>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2020特岗资金分配方案"/>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目录"/>
      <sheetName val="折旧"/>
      <sheetName val="资本支出"/>
      <sheetName val="网点建设"/>
      <sheetName val="基础设施建设及综合办公用房改造"/>
      <sheetName val="信息技术资本性支出"/>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1R-Shou COP G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7"/>
    <pageSetUpPr fitToPage="1"/>
  </sheetPr>
  <dimension ref="A1:W29"/>
  <sheetViews>
    <sheetView zoomScale="115" zoomScaleNormal="115" zoomScaleSheetLayoutView="100" workbookViewId="0" topLeftCell="A1">
      <pane ySplit="6" topLeftCell="A7" activePane="bottomLeft" state="frozen"/>
      <selection pane="bottomLeft" activeCell="A2" sqref="A2:W2"/>
    </sheetView>
  </sheetViews>
  <sheetFormatPr defaultColWidth="9.00390625" defaultRowHeight="13.5"/>
  <cols>
    <col min="1" max="1" width="5.50390625" style="0" customWidth="1"/>
    <col min="2" max="2" width="16.50390625" style="0" customWidth="1"/>
    <col min="3" max="11" width="10.625" style="0" customWidth="1"/>
    <col min="12" max="12" width="10.625" style="166" customWidth="1"/>
    <col min="13" max="16" width="10.625" style="0" customWidth="1"/>
    <col min="17" max="17" width="10.625" style="166" customWidth="1"/>
    <col min="18" max="20" width="10.625" style="0" customWidth="1"/>
    <col min="21" max="21" width="10.625" style="166" customWidth="1"/>
    <col min="22" max="22" width="10.625" style="0" customWidth="1"/>
    <col min="23" max="23" width="10.625" style="166" customWidth="1"/>
  </cols>
  <sheetData>
    <row r="1" spans="1:23" ht="20.25">
      <c r="A1" s="167" t="s">
        <v>0</v>
      </c>
      <c r="B1" s="168"/>
      <c r="C1" s="168"/>
      <c r="D1" s="168"/>
      <c r="E1" s="168"/>
      <c r="F1" s="168"/>
      <c r="G1" s="168"/>
      <c r="H1" s="168"/>
      <c r="I1" s="186"/>
      <c r="J1" s="186"/>
      <c r="K1" s="186"/>
      <c r="L1" s="187"/>
      <c r="M1" s="168"/>
      <c r="N1" s="186"/>
      <c r="O1" s="186"/>
      <c r="P1" s="186"/>
      <c r="Q1" s="187"/>
      <c r="R1" s="168"/>
      <c r="S1" s="186"/>
      <c r="T1" s="168"/>
      <c r="U1" s="187"/>
      <c r="V1" s="168"/>
      <c r="W1" s="187"/>
    </row>
    <row r="2" spans="1:23" ht="60" customHeight="1">
      <c r="A2" s="169" t="s">
        <v>1</v>
      </c>
      <c r="B2" s="169"/>
      <c r="C2" s="169"/>
      <c r="D2" s="169"/>
      <c r="E2" s="169"/>
      <c r="F2" s="169"/>
      <c r="G2" s="169"/>
      <c r="H2" s="169"/>
      <c r="I2" s="169"/>
      <c r="J2" s="169"/>
      <c r="K2" s="169"/>
      <c r="L2" s="169"/>
      <c r="M2" s="169"/>
      <c r="N2" s="169"/>
      <c r="O2" s="169"/>
      <c r="P2" s="169"/>
      <c r="Q2" s="169"/>
      <c r="R2" s="169"/>
      <c r="S2" s="169"/>
      <c r="T2" s="169"/>
      <c r="U2" s="169"/>
      <c r="V2" s="169"/>
      <c r="W2" s="169"/>
    </row>
    <row r="3" spans="1:23" ht="21" customHeight="1">
      <c r="A3" s="170" t="s">
        <v>2</v>
      </c>
      <c r="B3" s="170"/>
      <c r="C3" s="170"/>
      <c r="D3" s="170"/>
      <c r="E3" s="170"/>
      <c r="F3" s="170"/>
      <c r="G3" s="170"/>
      <c r="H3" s="170"/>
      <c r="I3" s="170"/>
      <c r="J3" s="170"/>
      <c r="K3" s="170"/>
      <c r="L3" s="170"/>
      <c r="M3" s="170"/>
      <c r="N3" s="170"/>
      <c r="O3" s="170"/>
      <c r="P3" s="170"/>
      <c r="Q3" s="195"/>
      <c r="R3" s="196"/>
      <c r="S3" s="197"/>
      <c r="T3" s="196"/>
      <c r="U3" s="195"/>
      <c r="V3" s="196"/>
      <c r="W3" s="195" t="s">
        <v>3</v>
      </c>
    </row>
    <row r="4" spans="1:23" ht="24.75" customHeight="1">
      <c r="A4" s="171" t="s">
        <v>4</v>
      </c>
      <c r="B4" s="172" t="s">
        <v>5</v>
      </c>
      <c r="C4" s="173" t="s">
        <v>6</v>
      </c>
      <c r="D4" s="173"/>
      <c r="E4" s="173"/>
      <c r="F4" s="173"/>
      <c r="G4" s="173"/>
      <c r="H4" s="174" t="s">
        <v>7</v>
      </c>
      <c r="I4" s="188"/>
      <c r="J4" s="188"/>
      <c r="K4" s="188"/>
      <c r="L4" s="189"/>
      <c r="M4" s="174" t="s">
        <v>8</v>
      </c>
      <c r="N4" s="188"/>
      <c r="O4" s="188"/>
      <c r="P4" s="188"/>
      <c r="Q4" s="189"/>
      <c r="R4" s="174" t="s">
        <v>9</v>
      </c>
      <c r="S4" s="188"/>
      <c r="T4" s="174" t="s">
        <v>10</v>
      </c>
      <c r="U4" s="189"/>
      <c r="V4" s="174" t="s">
        <v>11</v>
      </c>
      <c r="W4" s="189"/>
    </row>
    <row r="5" spans="1:23" ht="24.75" customHeight="1">
      <c r="A5" s="175"/>
      <c r="B5" s="176"/>
      <c r="C5" s="177" t="s">
        <v>12</v>
      </c>
      <c r="D5" s="177" t="s">
        <v>13</v>
      </c>
      <c r="E5" s="177" t="s">
        <v>14</v>
      </c>
      <c r="F5" s="177" t="s">
        <v>15</v>
      </c>
      <c r="G5" s="177" t="s">
        <v>16</v>
      </c>
      <c r="H5" s="178"/>
      <c r="I5" s="190"/>
      <c r="J5" s="190"/>
      <c r="K5" s="190"/>
      <c r="L5" s="191"/>
      <c r="M5" s="178"/>
      <c r="N5" s="190"/>
      <c r="O5" s="190"/>
      <c r="P5" s="190"/>
      <c r="Q5" s="191"/>
      <c r="R5" s="178"/>
      <c r="S5" s="190"/>
      <c r="T5" s="178"/>
      <c r="U5" s="191"/>
      <c r="V5" s="178"/>
      <c r="W5" s="191"/>
    </row>
    <row r="6" spans="1:23" ht="24.75" customHeight="1">
      <c r="A6" s="179"/>
      <c r="B6" s="180"/>
      <c r="C6" s="181"/>
      <c r="D6" s="181"/>
      <c r="E6" s="181"/>
      <c r="F6" s="181"/>
      <c r="G6" s="181"/>
      <c r="H6" s="182" t="s">
        <v>12</v>
      </c>
      <c r="I6" s="182" t="s">
        <v>13</v>
      </c>
      <c r="J6" s="182" t="s">
        <v>14</v>
      </c>
      <c r="K6" s="182" t="s">
        <v>15</v>
      </c>
      <c r="L6" s="192" t="s">
        <v>16</v>
      </c>
      <c r="M6" s="182" t="s">
        <v>12</v>
      </c>
      <c r="N6" s="182" t="s">
        <v>13</v>
      </c>
      <c r="O6" s="182" t="s">
        <v>14</v>
      </c>
      <c r="P6" s="182" t="s">
        <v>15</v>
      </c>
      <c r="Q6" s="192" t="s">
        <v>16</v>
      </c>
      <c r="R6" s="182" t="s">
        <v>12</v>
      </c>
      <c r="S6" s="182" t="s">
        <v>13</v>
      </c>
      <c r="T6" s="182" t="s">
        <v>12</v>
      </c>
      <c r="U6" s="192" t="s">
        <v>13</v>
      </c>
      <c r="V6" s="182" t="s">
        <v>12</v>
      </c>
      <c r="W6" s="192" t="s">
        <v>13</v>
      </c>
    </row>
    <row r="7" spans="1:23" ht="24.75" customHeight="1">
      <c r="A7" s="19"/>
      <c r="B7" s="183" t="s">
        <v>17</v>
      </c>
      <c r="C7" s="184">
        <f>SUM(D7:G7)</f>
        <v>7705.1</v>
      </c>
      <c r="D7" s="184">
        <f aca="true" t="shared" si="0" ref="D7:W7">SUM(D8:D29)</f>
        <v>3106</v>
      </c>
      <c r="E7" s="184">
        <f t="shared" si="0"/>
        <v>2766</v>
      </c>
      <c r="F7" s="184">
        <f t="shared" si="0"/>
        <v>631.1</v>
      </c>
      <c r="G7" s="184">
        <f t="shared" si="0"/>
        <v>1202</v>
      </c>
      <c r="H7" s="184">
        <f>SUM(I7:L7)</f>
        <v>2888</v>
      </c>
      <c r="I7" s="184">
        <f t="shared" si="0"/>
        <v>727.9000000000001</v>
      </c>
      <c r="J7" s="184">
        <f t="shared" si="0"/>
        <v>999.0000000000001</v>
      </c>
      <c r="K7" s="184">
        <f t="shared" si="0"/>
        <v>451.1</v>
      </c>
      <c r="L7" s="184">
        <f t="shared" si="0"/>
        <v>709.9999999999999</v>
      </c>
      <c r="M7" s="184">
        <f>SUM(N7:Q7)</f>
        <v>4817.1</v>
      </c>
      <c r="N7" s="184">
        <f>SUM(N8:N29)</f>
        <v>2378.1</v>
      </c>
      <c r="O7" s="184">
        <f>SUM(O8:O29)</f>
        <v>1767</v>
      </c>
      <c r="P7" s="184">
        <f>SUM(P8:P29)</f>
        <v>180</v>
      </c>
      <c r="Q7" s="184">
        <f>SUM(Q8:Q29)</f>
        <v>492</v>
      </c>
      <c r="R7" s="184">
        <f t="shared" si="0"/>
        <v>0</v>
      </c>
      <c r="S7" s="184">
        <f t="shared" si="0"/>
        <v>0</v>
      </c>
      <c r="T7" s="184">
        <f t="shared" si="0"/>
        <v>0</v>
      </c>
      <c r="U7" s="184">
        <f t="shared" si="0"/>
        <v>0</v>
      </c>
      <c r="V7" s="184">
        <f t="shared" si="0"/>
        <v>0</v>
      </c>
      <c r="W7" s="184">
        <f t="shared" si="0"/>
        <v>0</v>
      </c>
    </row>
    <row r="8" spans="1:23" ht="24.75" customHeight="1">
      <c r="A8" s="19">
        <v>1</v>
      </c>
      <c r="B8" s="185" t="s">
        <v>18</v>
      </c>
      <c r="C8" s="184">
        <f aca="true" t="shared" si="1" ref="C8:C29">SUM(D8:G8)</f>
        <v>423.65</v>
      </c>
      <c r="D8" s="184">
        <f>I8+N8</f>
        <v>120</v>
      </c>
      <c r="E8" s="184">
        <f>J8+O8</f>
        <v>149.94</v>
      </c>
      <c r="F8" s="184">
        <f>K8+P8</f>
        <v>54</v>
      </c>
      <c r="G8" s="184">
        <f>L8+Q8</f>
        <v>99.71</v>
      </c>
      <c r="H8" s="184">
        <f aca="true" t="shared" si="2" ref="H8:H29">SUM(I8:L8)</f>
        <v>203.64999999999998</v>
      </c>
      <c r="I8" s="193">
        <v>60</v>
      </c>
      <c r="J8" s="193">
        <v>19.94</v>
      </c>
      <c r="K8" s="193">
        <v>24</v>
      </c>
      <c r="L8" s="193">
        <v>99.71</v>
      </c>
      <c r="M8" s="184">
        <f aca="true" t="shared" si="3" ref="M8:M29">SUM(N8:Q8)</f>
        <v>220</v>
      </c>
      <c r="N8" s="193">
        <v>60</v>
      </c>
      <c r="O8" s="193">
        <v>130</v>
      </c>
      <c r="P8" s="193">
        <v>30</v>
      </c>
      <c r="Q8" s="198">
        <v>0</v>
      </c>
      <c r="R8" s="193">
        <f>S8</f>
        <v>0</v>
      </c>
      <c r="S8" s="193">
        <v>0</v>
      </c>
      <c r="T8" s="193">
        <f>U8</f>
        <v>0</v>
      </c>
      <c r="U8" s="193">
        <v>0</v>
      </c>
      <c r="V8" s="193">
        <f>W8</f>
        <v>0</v>
      </c>
      <c r="W8" s="193">
        <v>0</v>
      </c>
    </row>
    <row r="9" spans="1:23" ht="24.75" customHeight="1">
      <c r="A9" s="19">
        <v>2</v>
      </c>
      <c r="B9" s="185" t="s">
        <v>19</v>
      </c>
      <c r="C9" s="184">
        <f t="shared" si="1"/>
        <v>372.1</v>
      </c>
      <c r="D9" s="184">
        <f aca="true" t="shared" si="4" ref="D9:D29">I9+N9</f>
        <v>189</v>
      </c>
      <c r="E9" s="184">
        <f>J9+O9</f>
        <v>138</v>
      </c>
      <c r="F9" s="184">
        <f>K9+P9</f>
        <v>40</v>
      </c>
      <c r="G9" s="184">
        <f>L9+Q9</f>
        <v>5.1</v>
      </c>
      <c r="H9" s="184">
        <f t="shared" si="2"/>
        <v>162.1</v>
      </c>
      <c r="I9" s="193">
        <v>49</v>
      </c>
      <c r="J9" s="193">
        <v>78</v>
      </c>
      <c r="K9" s="193">
        <v>30</v>
      </c>
      <c r="L9" s="193">
        <v>5.1</v>
      </c>
      <c r="M9" s="184">
        <f t="shared" si="3"/>
        <v>210</v>
      </c>
      <c r="N9" s="193">
        <v>140</v>
      </c>
      <c r="O9" s="193">
        <v>60</v>
      </c>
      <c r="P9" s="193">
        <v>10</v>
      </c>
      <c r="Q9" s="198">
        <v>0</v>
      </c>
      <c r="R9" s="193">
        <f aca="true" t="shared" si="5" ref="R9:R28">S9</f>
        <v>0</v>
      </c>
      <c r="S9" s="193">
        <v>0</v>
      </c>
      <c r="T9" s="193">
        <f aca="true" t="shared" si="6" ref="T9:T28">U9</f>
        <v>0</v>
      </c>
      <c r="U9" s="193">
        <v>0</v>
      </c>
      <c r="V9" s="193">
        <f aca="true" t="shared" si="7" ref="V9:V28">W9</f>
        <v>0</v>
      </c>
      <c r="W9" s="193">
        <v>0</v>
      </c>
    </row>
    <row r="10" spans="1:23" ht="24.75" customHeight="1">
      <c r="A10" s="19">
        <v>3</v>
      </c>
      <c r="B10" s="185" t="s">
        <v>20</v>
      </c>
      <c r="C10" s="184">
        <f t="shared" si="1"/>
        <v>522.95</v>
      </c>
      <c r="D10" s="184">
        <f t="shared" si="4"/>
        <v>360.35</v>
      </c>
      <c r="E10" s="184">
        <f aca="true" t="shared" si="8" ref="E10:E29">J10+O10</f>
        <v>56.5</v>
      </c>
      <c r="F10" s="184">
        <f aca="true" t="shared" si="9" ref="F10:F29">K10+P10</f>
        <v>48</v>
      </c>
      <c r="G10" s="184">
        <f aca="true" t="shared" si="10" ref="G10:G29">L10+Q10</f>
        <v>58.1</v>
      </c>
      <c r="H10" s="184">
        <f t="shared" si="2"/>
        <v>244.95</v>
      </c>
      <c r="I10" s="193">
        <v>190.35</v>
      </c>
      <c r="J10" s="193">
        <v>17.5</v>
      </c>
      <c r="K10" s="193">
        <v>18</v>
      </c>
      <c r="L10" s="193">
        <v>19.1</v>
      </c>
      <c r="M10" s="184">
        <f t="shared" si="3"/>
        <v>278</v>
      </c>
      <c r="N10" s="193">
        <v>170</v>
      </c>
      <c r="O10" s="193">
        <v>39</v>
      </c>
      <c r="P10" s="193">
        <v>30</v>
      </c>
      <c r="Q10" s="198">
        <v>39</v>
      </c>
      <c r="R10" s="193">
        <f t="shared" si="5"/>
        <v>0</v>
      </c>
      <c r="S10" s="193">
        <v>0</v>
      </c>
      <c r="T10" s="193">
        <f t="shared" si="6"/>
        <v>0</v>
      </c>
      <c r="U10" s="193">
        <v>0</v>
      </c>
      <c r="V10" s="193">
        <f t="shared" si="7"/>
        <v>0</v>
      </c>
      <c r="W10" s="193">
        <v>0</v>
      </c>
    </row>
    <row r="11" spans="1:23" ht="24.75" customHeight="1">
      <c r="A11" s="19">
        <v>4</v>
      </c>
      <c r="B11" s="185" t="s">
        <v>21</v>
      </c>
      <c r="C11" s="184">
        <f t="shared" si="1"/>
        <v>331.7</v>
      </c>
      <c r="D11" s="184">
        <f t="shared" si="4"/>
        <v>174.3</v>
      </c>
      <c r="E11" s="184">
        <f t="shared" si="8"/>
        <v>88.6</v>
      </c>
      <c r="F11" s="184">
        <f t="shared" si="9"/>
        <v>12</v>
      </c>
      <c r="G11" s="184">
        <f t="shared" si="10"/>
        <v>56.8</v>
      </c>
      <c r="H11" s="184">
        <f t="shared" si="2"/>
        <v>144.7</v>
      </c>
      <c r="I11" s="193">
        <v>17.3</v>
      </c>
      <c r="J11" s="193">
        <v>73.6</v>
      </c>
      <c r="K11" s="193">
        <v>12</v>
      </c>
      <c r="L11" s="193">
        <v>41.8</v>
      </c>
      <c r="M11" s="184">
        <f t="shared" si="3"/>
        <v>187</v>
      </c>
      <c r="N11" s="193">
        <v>157</v>
      </c>
      <c r="O11" s="193">
        <v>15</v>
      </c>
      <c r="P11" s="193">
        <v>0</v>
      </c>
      <c r="Q11" s="198">
        <v>15</v>
      </c>
      <c r="R11" s="193">
        <f t="shared" si="5"/>
        <v>0</v>
      </c>
      <c r="S11" s="193">
        <v>0</v>
      </c>
      <c r="T11" s="193">
        <f t="shared" si="6"/>
        <v>0</v>
      </c>
      <c r="U11" s="193">
        <v>0</v>
      </c>
      <c r="V11" s="193">
        <f t="shared" si="7"/>
        <v>0</v>
      </c>
      <c r="W11" s="193">
        <v>0</v>
      </c>
    </row>
    <row r="12" spans="1:23" ht="24.75" customHeight="1">
      <c r="A12" s="19">
        <v>5</v>
      </c>
      <c r="B12" s="185" t="s">
        <v>22</v>
      </c>
      <c r="C12" s="184">
        <f t="shared" si="1"/>
        <v>448.71999999999997</v>
      </c>
      <c r="D12" s="184">
        <f t="shared" si="4"/>
        <v>109.2</v>
      </c>
      <c r="E12" s="184">
        <f t="shared" si="8"/>
        <v>256.52</v>
      </c>
      <c r="F12" s="184">
        <f t="shared" si="9"/>
        <v>54</v>
      </c>
      <c r="G12" s="184">
        <f t="shared" si="10"/>
        <v>29</v>
      </c>
      <c r="H12" s="184">
        <f t="shared" si="2"/>
        <v>198.72</v>
      </c>
      <c r="I12" s="193">
        <v>59.2</v>
      </c>
      <c r="J12" s="193">
        <v>56.52</v>
      </c>
      <c r="K12" s="193">
        <v>54</v>
      </c>
      <c r="L12" s="193">
        <v>29</v>
      </c>
      <c r="M12" s="184">
        <f t="shared" si="3"/>
        <v>250</v>
      </c>
      <c r="N12" s="193">
        <v>50</v>
      </c>
      <c r="O12" s="193">
        <v>200</v>
      </c>
      <c r="P12" s="193">
        <v>0</v>
      </c>
      <c r="Q12" s="198">
        <v>0</v>
      </c>
      <c r="R12" s="193">
        <f t="shared" si="5"/>
        <v>0</v>
      </c>
      <c r="S12" s="193">
        <v>0</v>
      </c>
      <c r="T12" s="193">
        <f t="shared" si="6"/>
        <v>0</v>
      </c>
      <c r="U12" s="193">
        <v>0</v>
      </c>
      <c r="V12" s="193">
        <f t="shared" si="7"/>
        <v>0</v>
      </c>
      <c r="W12" s="193">
        <v>0</v>
      </c>
    </row>
    <row r="13" spans="1:23" ht="24.75" customHeight="1">
      <c r="A13" s="19">
        <v>6</v>
      </c>
      <c r="B13" s="185" t="s">
        <v>23</v>
      </c>
      <c r="C13" s="184">
        <f t="shared" si="1"/>
        <v>458.4</v>
      </c>
      <c r="D13" s="184">
        <f t="shared" si="4"/>
        <v>200</v>
      </c>
      <c r="E13" s="184">
        <f t="shared" si="8"/>
        <v>234</v>
      </c>
      <c r="F13" s="184">
        <f t="shared" si="9"/>
        <v>12</v>
      </c>
      <c r="G13" s="184">
        <f t="shared" si="10"/>
        <v>12.4</v>
      </c>
      <c r="H13" s="184">
        <f t="shared" si="2"/>
        <v>160.4</v>
      </c>
      <c r="I13" s="193">
        <v>80</v>
      </c>
      <c r="J13" s="193">
        <v>65</v>
      </c>
      <c r="K13" s="193">
        <v>12</v>
      </c>
      <c r="L13" s="193">
        <v>3.4</v>
      </c>
      <c r="M13" s="184">
        <f t="shared" si="3"/>
        <v>298</v>
      </c>
      <c r="N13" s="193">
        <v>120</v>
      </c>
      <c r="O13" s="193">
        <v>169</v>
      </c>
      <c r="P13" s="193">
        <v>0</v>
      </c>
      <c r="Q13" s="198">
        <v>9</v>
      </c>
      <c r="R13" s="193">
        <f t="shared" si="5"/>
        <v>0</v>
      </c>
      <c r="S13" s="193">
        <v>0</v>
      </c>
      <c r="T13" s="193">
        <f t="shared" si="6"/>
        <v>0</v>
      </c>
      <c r="U13" s="193">
        <v>0</v>
      </c>
      <c r="V13" s="193">
        <f t="shared" si="7"/>
        <v>0</v>
      </c>
      <c r="W13" s="193">
        <v>0</v>
      </c>
    </row>
    <row r="14" spans="1:23" ht="33.75" customHeight="1">
      <c r="A14" s="19">
        <v>7</v>
      </c>
      <c r="B14" s="185" t="s">
        <v>24</v>
      </c>
      <c r="C14" s="184">
        <f t="shared" si="1"/>
        <v>354.45</v>
      </c>
      <c r="D14" s="184">
        <f t="shared" si="4"/>
        <v>143.25</v>
      </c>
      <c r="E14" s="184">
        <f t="shared" si="8"/>
        <v>168.4</v>
      </c>
      <c r="F14" s="184">
        <f t="shared" si="9"/>
        <v>24</v>
      </c>
      <c r="G14" s="184">
        <f t="shared" si="10"/>
        <v>18.8</v>
      </c>
      <c r="H14" s="184">
        <f t="shared" si="2"/>
        <v>154.45000000000002</v>
      </c>
      <c r="I14" s="193">
        <v>43.25</v>
      </c>
      <c r="J14" s="193">
        <v>68.4</v>
      </c>
      <c r="K14" s="193">
        <v>24</v>
      </c>
      <c r="L14" s="193">
        <v>18.8</v>
      </c>
      <c r="M14" s="184">
        <f t="shared" si="3"/>
        <v>200</v>
      </c>
      <c r="N14" s="193">
        <v>100</v>
      </c>
      <c r="O14" s="193">
        <v>100</v>
      </c>
      <c r="P14" s="193">
        <v>0</v>
      </c>
      <c r="Q14" s="198">
        <v>0</v>
      </c>
      <c r="R14" s="193">
        <f t="shared" si="5"/>
        <v>0</v>
      </c>
      <c r="S14" s="193">
        <v>0</v>
      </c>
      <c r="T14" s="193">
        <f t="shared" si="6"/>
        <v>0</v>
      </c>
      <c r="U14" s="193">
        <v>0</v>
      </c>
      <c r="V14" s="193">
        <f t="shared" si="7"/>
        <v>0</v>
      </c>
      <c r="W14" s="193">
        <v>0</v>
      </c>
    </row>
    <row r="15" spans="1:23" ht="33.75" customHeight="1">
      <c r="A15" s="19">
        <v>8</v>
      </c>
      <c r="B15" s="185" t="s">
        <v>25</v>
      </c>
      <c r="C15" s="184">
        <f t="shared" si="1"/>
        <v>380.3</v>
      </c>
      <c r="D15" s="184">
        <f t="shared" si="4"/>
        <v>156</v>
      </c>
      <c r="E15" s="184">
        <f t="shared" si="8"/>
        <v>150.3</v>
      </c>
      <c r="F15" s="184">
        <f t="shared" si="9"/>
        <v>54</v>
      </c>
      <c r="G15" s="184">
        <f t="shared" si="10"/>
        <v>20</v>
      </c>
      <c r="H15" s="184">
        <f t="shared" si="2"/>
        <v>160.3</v>
      </c>
      <c r="I15" s="193">
        <v>76</v>
      </c>
      <c r="J15" s="193">
        <v>60.3</v>
      </c>
      <c r="K15" s="193">
        <v>24</v>
      </c>
      <c r="L15" s="193"/>
      <c r="M15" s="184">
        <f t="shared" si="3"/>
        <v>220</v>
      </c>
      <c r="N15" s="193">
        <v>80</v>
      </c>
      <c r="O15" s="193">
        <v>90</v>
      </c>
      <c r="P15" s="193">
        <v>30</v>
      </c>
      <c r="Q15" s="198">
        <v>20</v>
      </c>
      <c r="R15" s="193">
        <f t="shared" si="5"/>
        <v>0</v>
      </c>
      <c r="S15" s="193">
        <v>0</v>
      </c>
      <c r="T15" s="193">
        <f t="shared" si="6"/>
        <v>0</v>
      </c>
      <c r="U15" s="193">
        <v>0</v>
      </c>
      <c r="V15" s="193">
        <f t="shared" si="7"/>
        <v>0</v>
      </c>
      <c r="W15" s="193">
        <v>0</v>
      </c>
    </row>
    <row r="16" spans="1:23" ht="33.75" customHeight="1">
      <c r="A16" s="19">
        <v>9</v>
      </c>
      <c r="B16" s="185" t="s">
        <v>26</v>
      </c>
      <c r="C16" s="184">
        <f t="shared" si="1"/>
        <v>310.67999999999995</v>
      </c>
      <c r="D16" s="184">
        <f t="shared" si="4"/>
        <v>30.41</v>
      </c>
      <c r="E16" s="184">
        <f t="shared" si="8"/>
        <v>152.39</v>
      </c>
      <c r="F16" s="184">
        <f t="shared" si="9"/>
        <v>18</v>
      </c>
      <c r="G16" s="184">
        <f t="shared" si="10"/>
        <v>109.88</v>
      </c>
      <c r="H16" s="184">
        <f t="shared" si="2"/>
        <v>140.68</v>
      </c>
      <c r="I16" s="193">
        <v>0.41</v>
      </c>
      <c r="J16" s="193">
        <v>12.39</v>
      </c>
      <c r="K16" s="193">
        <v>18</v>
      </c>
      <c r="L16" s="193">
        <v>109.88</v>
      </c>
      <c r="M16" s="184">
        <f t="shared" si="3"/>
        <v>170</v>
      </c>
      <c r="N16" s="193">
        <v>30</v>
      </c>
      <c r="O16" s="194">
        <v>140</v>
      </c>
      <c r="P16" s="193">
        <v>0</v>
      </c>
      <c r="Q16" s="198">
        <v>0</v>
      </c>
      <c r="R16" s="193">
        <f t="shared" si="5"/>
        <v>0</v>
      </c>
      <c r="S16" s="193">
        <v>0</v>
      </c>
      <c r="T16" s="193">
        <f t="shared" si="6"/>
        <v>0</v>
      </c>
      <c r="U16" s="193">
        <v>0</v>
      </c>
      <c r="V16" s="193">
        <f t="shared" si="7"/>
        <v>0</v>
      </c>
      <c r="W16" s="193">
        <v>0</v>
      </c>
    </row>
    <row r="17" spans="1:23" ht="33.75" customHeight="1">
      <c r="A17" s="19">
        <v>10</v>
      </c>
      <c r="B17" s="185" t="s">
        <v>27</v>
      </c>
      <c r="C17" s="184">
        <f t="shared" si="1"/>
        <v>455.31</v>
      </c>
      <c r="D17" s="184">
        <f t="shared" si="4"/>
        <v>40</v>
      </c>
      <c r="E17" s="184">
        <f t="shared" si="8"/>
        <v>366.56</v>
      </c>
      <c r="F17" s="184">
        <f t="shared" si="9"/>
        <v>18</v>
      </c>
      <c r="G17" s="184">
        <f t="shared" si="10"/>
        <v>30.75</v>
      </c>
      <c r="H17" s="184">
        <f t="shared" si="2"/>
        <v>165.31</v>
      </c>
      <c r="I17" s="193">
        <v>0</v>
      </c>
      <c r="J17" s="193">
        <v>116.56</v>
      </c>
      <c r="K17" s="193">
        <v>18</v>
      </c>
      <c r="L17" s="193">
        <v>30.75</v>
      </c>
      <c r="M17" s="184">
        <f t="shared" si="3"/>
        <v>290</v>
      </c>
      <c r="N17" s="193">
        <v>40</v>
      </c>
      <c r="O17" s="193">
        <v>250</v>
      </c>
      <c r="P17" s="193">
        <v>0</v>
      </c>
      <c r="Q17" s="198">
        <v>0</v>
      </c>
      <c r="R17" s="193">
        <f t="shared" si="5"/>
        <v>0</v>
      </c>
      <c r="S17" s="193">
        <v>0</v>
      </c>
      <c r="T17" s="193">
        <f t="shared" si="6"/>
        <v>0</v>
      </c>
      <c r="U17" s="193">
        <v>0</v>
      </c>
      <c r="V17" s="193">
        <f t="shared" si="7"/>
        <v>0</v>
      </c>
      <c r="W17" s="193">
        <v>0</v>
      </c>
    </row>
    <row r="18" spans="1:23" ht="33.75" customHeight="1">
      <c r="A18" s="19">
        <v>11</v>
      </c>
      <c r="B18" s="185" t="s">
        <v>28</v>
      </c>
      <c r="C18" s="184">
        <f t="shared" si="1"/>
        <v>787.8499999999999</v>
      </c>
      <c r="D18" s="184">
        <f t="shared" si="4"/>
        <v>130.2</v>
      </c>
      <c r="E18" s="184">
        <f t="shared" si="8"/>
        <v>436.4</v>
      </c>
      <c r="F18" s="184">
        <f t="shared" si="9"/>
        <v>60</v>
      </c>
      <c r="G18" s="184">
        <f t="shared" si="10"/>
        <v>161.25</v>
      </c>
      <c r="H18" s="184">
        <f t="shared" si="2"/>
        <v>307.85</v>
      </c>
      <c r="I18" s="193">
        <v>5.2</v>
      </c>
      <c r="J18" s="193">
        <v>196.4</v>
      </c>
      <c r="K18" s="193">
        <v>30</v>
      </c>
      <c r="L18" s="193">
        <v>76.25</v>
      </c>
      <c r="M18" s="184">
        <f t="shared" si="3"/>
        <v>480</v>
      </c>
      <c r="N18" s="193">
        <v>125</v>
      </c>
      <c r="O18" s="193">
        <v>240</v>
      </c>
      <c r="P18" s="193">
        <v>30</v>
      </c>
      <c r="Q18" s="198">
        <v>85</v>
      </c>
      <c r="R18" s="193">
        <f t="shared" si="5"/>
        <v>0</v>
      </c>
      <c r="S18" s="193">
        <v>0</v>
      </c>
      <c r="T18" s="193">
        <f t="shared" si="6"/>
        <v>0</v>
      </c>
      <c r="U18" s="193">
        <v>0</v>
      </c>
      <c r="V18" s="193">
        <f t="shared" si="7"/>
        <v>0</v>
      </c>
      <c r="W18" s="193">
        <v>0</v>
      </c>
    </row>
    <row r="19" spans="1:23" ht="24.75" customHeight="1">
      <c r="A19" s="19">
        <v>12</v>
      </c>
      <c r="B19" s="185" t="s">
        <v>29</v>
      </c>
      <c r="C19" s="184">
        <f t="shared" si="1"/>
        <v>68.03999999999999</v>
      </c>
      <c r="D19" s="184">
        <f t="shared" si="4"/>
        <v>0</v>
      </c>
      <c r="E19" s="184">
        <f t="shared" si="8"/>
        <v>20.1</v>
      </c>
      <c r="F19" s="184">
        <f t="shared" si="9"/>
        <v>6</v>
      </c>
      <c r="G19" s="184">
        <f t="shared" si="10"/>
        <v>41.94</v>
      </c>
      <c r="H19" s="184">
        <f t="shared" si="2"/>
        <v>53.04</v>
      </c>
      <c r="I19" s="193">
        <v>0</v>
      </c>
      <c r="J19" s="193">
        <v>5.1</v>
      </c>
      <c r="K19" s="193">
        <v>6</v>
      </c>
      <c r="L19" s="193">
        <v>41.94</v>
      </c>
      <c r="M19" s="184">
        <f t="shared" si="3"/>
        <v>15</v>
      </c>
      <c r="N19" s="193">
        <v>0</v>
      </c>
      <c r="O19" s="193">
        <v>15</v>
      </c>
      <c r="P19" s="193">
        <v>0</v>
      </c>
      <c r="Q19" s="198">
        <v>0</v>
      </c>
      <c r="R19" s="193">
        <f t="shared" si="5"/>
        <v>0</v>
      </c>
      <c r="S19" s="193">
        <v>0</v>
      </c>
      <c r="T19" s="193">
        <f t="shared" si="6"/>
        <v>0</v>
      </c>
      <c r="U19" s="193">
        <v>0</v>
      </c>
      <c r="V19" s="193">
        <f t="shared" si="7"/>
        <v>0</v>
      </c>
      <c r="W19" s="193">
        <v>0</v>
      </c>
    </row>
    <row r="20" spans="1:23" ht="24.75" customHeight="1">
      <c r="A20" s="19">
        <v>13</v>
      </c>
      <c r="B20" s="185" t="s">
        <v>30</v>
      </c>
      <c r="C20" s="184">
        <f t="shared" si="1"/>
        <v>678.46</v>
      </c>
      <c r="D20" s="184">
        <f t="shared" si="4"/>
        <v>258</v>
      </c>
      <c r="E20" s="184">
        <f t="shared" si="8"/>
        <v>211.5</v>
      </c>
      <c r="F20" s="184">
        <f t="shared" si="9"/>
        <v>60</v>
      </c>
      <c r="G20" s="184">
        <f t="shared" si="10"/>
        <v>148.95999999999998</v>
      </c>
      <c r="H20" s="184">
        <f t="shared" si="2"/>
        <v>240.45999999999998</v>
      </c>
      <c r="I20" s="193">
        <v>28</v>
      </c>
      <c r="J20" s="193">
        <v>72.5</v>
      </c>
      <c r="K20" s="193">
        <v>30</v>
      </c>
      <c r="L20" s="193">
        <v>109.96</v>
      </c>
      <c r="M20" s="184">
        <f t="shared" si="3"/>
        <v>438</v>
      </c>
      <c r="N20" s="193">
        <v>230</v>
      </c>
      <c r="O20" s="193">
        <v>139</v>
      </c>
      <c r="P20" s="193">
        <v>30</v>
      </c>
      <c r="Q20" s="198">
        <v>39</v>
      </c>
      <c r="R20" s="193">
        <f t="shared" si="5"/>
        <v>0</v>
      </c>
      <c r="S20" s="193">
        <v>0</v>
      </c>
      <c r="T20" s="193">
        <f t="shared" si="6"/>
        <v>0</v>
      </c>
      <c r="U20" s="193">
        <v>0</v>
      </c>
      <c r="V20" s="193">
        <f t="shared" si="7"/>
        <v>0</v>
      </c>
      <c r="W20" s="193">
        <v>0</v>
      </c>
    </row>
    <row r="21" spans="1:23" ht="24.75" customHeight="1">
      <c r="A21" s="19">
        <v>14</v>
      </c>
      <c r="B21" s="185" t="s">
        <v>31</v>
      </c>
      <c r="C21" s="184">
        <f t="shared" si="1"/>
        <v>416.03</v>
      </c>
      <c r="D21" s="184">
        <f t="shared" si="4"/>
        <v>149.19</v>
      </c>
      <c r="E21" s="184">
        <f t="shared" si="8"/>
        <v>163.09</v>
      </c>
      <c r="F21" s="184">
        <f t="shared" si="9"/>
        <v>54</v>
      </c>
      <c r="G21" s="184">
        <f t="shared" si="10"/>
        <v>49.75</v>
      </c>
      <c r="H21" s="184">
        <f t="shared" si="2"/>
        <v>226.03</v>
      </c>
      <c r="I21" s="193">
        <v>99.19</v>
      </c>
      <c r="J21" s="193">
        <v>63.09</v>
      </c>
      <c r="K21" s="193">
        <v>54</v>
      </c>
      <c r="L21" s="193">
        <v>9.75</v>
      </c>
      <c r="M21" s="184">
        <f t="shared" si="3"/>
        <v>190</v>
      </c>
      <c r="N21" s="193">
        <v>50</v>
      </c>
      <c r="O21" s="194">
        <v>100</v>
      </c>
      <c r="P21" s="193">
        <v>0</v>
      </c>
      <c r="Q21" s="198">
        <v>40</v>
      </c>
      <c r="R21" s="193">
        <f t="shared" si="5"/>
        <v>0</v>
      </c>
      <c r="S21" s="193">
        <v>0</v>
      </c>
      <c r="T21" s="193">
        <f t="shared" si="6"/>
        <v>0</v>
      </c>
      <c r="U21" s="193">
        <v>0</v>
      </c>
      <c r="V21" s="193">
        <f t="shared" si="7"/>
        <v>0</v>
      </c>
      <c r="W21" s="193">
        <v>0</v>
      </c>
    </row>
    <row r="22" spans="1:23" ht="24.75" customHeight="1">
      <c r="A22" s="19">
        <v>15</v>
      </c>
      <c r="B22" s="185" t="s">
        <v>32</v>
      </c>
      <c r="C22" s="184">
        <f t="shared" si="1"/>
        <v>68.26</v>
      </c>
      <c r="D22" s="184">
        <f t="shared" si="4"/>
        <v>0</v>
      </c>
      <c r="E22" s="184">
        <f t="shared" si="8"/>
        <v>41.7</v>
      </c>
      <c r="F22" s="184">
        <f t="shared" si="9"/>
        <v>12</v>
      </c>
      <c r="G22" s="184">
        <f t="shared" si="10"/>
        <v>14.56</v>
      </c>
      <c r="H22" s="184">
        <f t="shared" si="2"/>
        <v>47.260000000000005</v>
      </c>
      <c r="I22" s="193">
        <v>0</v>
      </c>
      <c r="J22" s="193">
        <v>20.7</v>
      </c>
      <c r="K22" s="193">
        <v>12</v>
      </c>
      <c r="L22" s="193">
        <v>14.56</v>
      </c>
      <c r="M22" s="184">
        <f t="shared" si="3"/>
        <v>21</v>
      </c>
      <c r="N22" s="193">
        <v>0</v>
      </c>
      <c r="O22" s="193">
        <v>21</v>
      </c>
      <c r="P22" s="193">
        <v>0</v>
      </c>
      <c r="Q22" s="198">
        <v>0</v>
      </c>
      <c r="R22" s="193">
        <f t="shared" si="5"/>
        <v>0</v>
      </c>
      <c r="S22" s="193">
        <v>0</v>
      </c>
      <c r="T22" s="193">
        <f t="shared" si="6"/>
        <v>0</v>
      </c>
      <c r="U22" s="193">
        <v>0</v>
      </c>
      <c r="V22" s="193">
        <f t="shared" si="7"/>
        <v>0</v>
      </c>
      <c r="W22" s="193">
        <v>0</v>
      </c>
    </row>
    <row r="23" spans="1:23" ht="24.75" customHeight="1">
      <c r="A23" s="19">
        <v>16</v>
      </c>
      <c r="B23" s="185" t="s">
        <v>33</v>
      </c>
      <c r="C23" s="184">
        <f t="shared" si="1"/>
        <v>81</v>
      </c>
      <c r="D23" s="184">
        <f t="shared" si="4"/>
        <v>0</v>
      </c>
      <c r="E23" s="184">
        <f t="shared" si="8"/>
        <v>75</v>
      </c>
      <c r="F23" s="184">
        <f t="shared" si="9"/>
        <v>6</v>
      </c>
      <c r="G23" s="184">
        <f t="shared" si="10"/>
        <v>0</v>
      </c>
      <c r="H23" s="184">
        <f t="shared" si="2"/>
        <v>36</v>
      </c>
      <c r="I23" s="193">
        <v>0</v>
      </c>
      <c r="J23" s="193">
        <v>30</v>
      </c>
      <c r="K23" s="193">
        <v>6</v>
      </c>
      <c r="L23" s="193"/>
      <c r="M23" s="184">
        <f t="shared" si="3"/>
        <v>45</v>
      </c>
      <c r="N23" s="193">
        <v>0</v>
      </c>
      <c r="O23" s="193">
        <v>45</v>
      </c>
      <c r="P23" s="193">
        <v>0</v>
      </c>
      <c r="Q23" s="198">
        <v>0</v>
      </c>
      <c r="R23" s="193">
        <f t="shared" si="5"/>
        <v>0</v>
      </c>
      <c r="S23" s="193">
        <v>0</v>
      </c>
      <c r="T23" s="193">
        <f t="shared" si="6"/>
        <v>0</v>
      </c>
      <c r="U23" s="193">
        <v>0</v>
      </c>
      <c r="V23" s="193">
        <f t="shared" si="7"/>
        <v>0</v>
      </c>
      <c r="W23" s="193">
        <v>0</v>
      </c>
    </row>
    <row r="24" spans="1:23" ht="24.75" customHeight="1">
      <c r="A24" s="19">
        <v>17</v>
      </c>
      <c r="B24" s="185" t="s">
        <v>34</v>
      </c>
      <c r="C24" s="184">
        <f t="shared" si="1"/>
        <v>400.1</v>
      </c>
      <c r="D24" s="184">
        <f t="shared" si="4"/>
        <v>400.1</v>
      </c>
      <c r="E24" s="184">
        <f t="shared" si="8"/>
        <v>0</v>
      </c>
      <c r="F24" s="184">
        <f t="shared" si="9"/>
        <v>0</v>
      </c>
      <c r="G24" s="184">
        <f t="shared" si="10"/>
        <v>0</v>
      </c>
      <c r="H24" s="184">
        <f t="shared" si="2"/>
        <v>0</v>
      </c>
      <c r="I24" s="193">
        <v>0</v>
      </c>
      <c r="J24" s="193">
        <v>0</v>
      </c>
      <c r="K24" s="193">
        <v>0</v>
      </c>
      <c r="L24" s="193"/>
      <c r="M24" s="184">
        <f t="shared" si="3"/>
        <v>400.1</v>
      </c>
      <c r="N24" s="193">
        <v>400.1</v>
      </c>
      <c r="O24" s="193">
        <v>0</v>
      </c>
      <c r="P24" s="193">
        <v>0</v>
      </c>
      <c r="Q24" s="198">
        <v>0</v>
      </c>
      <c r="R24" s="193">
        <f t="shared" si="5"/>
        <v>0</v>
      </c>
      <c r="S24" s="193">
        <v>0</v>
      </c>
      <c r="T24" s="193">
        <f t="shared" si="6"/>
        <v>0</v>
      </c>
      <c r="U24" s="193">
        <v>0</v>
      </c>
      <c r="V24" s="193">
        <f t="shared" si="7"/>
        <v>0</v>
      </c>
      <c r="W24" s="193">
        <v>0</v>
      </c>
    </row>
    <row r="25" spans="1:23" ht="24.75" customHeight="1">
      <c r="A25" s="19">
        <v>18</v>
      </c>
      <c r="B25" s="185" t="s">
        <v>35</v>
      </c>
      <c r="C25" s="184">
        <f t="shared" si="1"/>
        <v>655.1</v>
      </c>
      <c r="D25" s="184">
        <f t="shared" si="4"/>
        <v>576</v>
      </c>
      <c r="E25" s="184">
        <f t="shared" si="8"/>
        <v>0</v>
      </c>
      <c r="F25" s="184">
        <f t="shared" si="9"/>
        <v>79.1</v>
      </c>
      <c r="G25" s="184">
        <f t="shared" si="10"/>
        <v>0</v>
      </c>
      <c r="H25" s="184">
        <f t="shared" si="2"/>
        <v>79.1</v>
      </c>
      <c r="I25" s="193">
        <v>0</v>
      </c>
      <c r="J25" s="193">
        <v>0</v>
      </c>
      <c r="K25" s="193">
        <v>79.1</v>
      </c>
      <c r="L25" s="193"/>
      <c r="M25" s="184">
        <f t="shared" si="3"/>
        <v>576</v>
      </c>
      <c r="N25" s="193">
        <v>576</v>
      </c>
      <c r="O25" s="193">
        <v>0</v>
      </c>
      <c r="P25" s="193">
        <v>0</v>
      </c>
      <c r="Q25" s="198">
        <v>0</v>
      </c>
      <c r="R25" s="193">
        <f t="shared" si="5"/>
        <v>0</v>
      </c>
      <c r="S25" s="193">
        <v>0</v>
      </c>
      <c r="T25" s="193">
        <f t="shared" si="6"/>
        <v>0</v>
      </c>
      <c r="U25" s="193"/>
      <c r="V25" s="193">
        <f t="shared" si="7"/>
        <v>0</v>
      </c>
      <c r="W25" s="193">
        <v>0</v>
      </c>
    </row>
    <row r="26" spans="1:23" ht="24.75" customHeight="1">
      <c r="A26" s="19">
        <v>19</v>
      </c>
      <c r="B26" s="146" t="s">
        <v>36</v>
      </c>
      <c r="C26" s="184">
        <f t="shared" si="1"/>
        <v>50</v>
      </c>
      <c r="D26" s="184">
        <f t="shared" si="4"/>
        <v>50</v>
      </c>
      <c r="E26" s="184">
        <f t="shared" si="8"/>
        <v>0</v>
      </c>
      <c r="F26" s="184">
        <f t="shared" si="9"/>
        <v>0</v>
      </c>
      <c r="G26" s="184">
        <f t="shared" si="10"/>
        <v>0</v>
      </c>
      <c r="H26" s="184">
        <f t="shared" si="2"/>
        <v>0</v>
      </c>
      <c r="I26" s="193">
        <v>0</v>
      </c>
      <c r="J26" s="193">
        <v>0</v>
      </c>
      <c r="K26" s="193">
        <v>0</v>
      </c>
      <c r="L26" s="193"/>
      <c r="M26" s="184">
        <f t="shared" si="3"/>
        <v>50</v>
      </c>
      <c r="N26" s="193">
        <v>50</v>
      </c>
      <c r="O26" s="193">
        <v>0</v>
      </c>
      <c r="P26" s="193">
        <v>0</v>
      </c>
      <c r="Q26" s="198">
        <v>0</v>
      </c>
      <c r="R26" s="193">
        <f t="shared" si="5"/>
        <v>0</v>
      </c>
      <c r="S26" s="193">
        <v>0</v>
      </c>
      <c r="T26" s="193">
        <f t="shared" si="6"/>
        <v>0</v>
      </c>
      <c r="U26" s="193">
        <v>0</v>
      </c>
      <c r="V26" s="193"/>
      <c r="W26" s="193"/>
    </row>
    <row r="27" spans="1:23" ht="24.75" customHeight="1">
      <c r="A27" s="19">
        <v>20</v>
      </c>
      <c r="B27" s="185" t="s">
        <v>37</v>
      </c>
      <c r="C27" s="184">
        <f t="shared" si="1"/>
        <v>157</v>
      </c>
      <c r="D27" s="184">
        <f t="shared" si="4"/>
        <v>0</v>
      </c>
      <c r="E27" s="184">
        <f t="shared" si="8"/>
        <v>57</v>
      </c>
      <c r="F27" s="184">
        <f t="shared" si="9"/>
        <v>0</v>
      </c>
      <c r="G27" s="184">
        <f t="shared" si="10"/>
        <v>100</v>
      </c>
      <c r="H27" s="184">
        <f t="shared" si="2"/>
        <v>143</v>
      </c>
      <c r="I27" s="193">
        <v>0</v>
      </c>
      <c r="J27" s="193">
        <v>43</v>
      </c>
      <c r="K27" s="193">
        <v>0</v>
      </c>
      <c r="L27" s="193">
        <v>100</v>
      </c>
      <c r="M27" s="184">
        <f t="shared" si="3"/>
        <v>14</v>
      </c>
      <c r="N27" s="193">
        <v>0</v>
      </c>
      <c r="O27" s="193">
        <v>14</v>
      </c>
      <c r="P27" s="193">
        <v>0</v>
      </c>
      <c r="Q27" s="198">
        <v>0</v>
      </c>
      <c r="R27" s="193">
        <f t="shared" si="5"/>
        <v>0</v>
      </c>
      <c r="S27" s="193">
        <v>0</v>
      </c>
      <c r="T27" s="193">
        <f t="shared" si="6"/>
        <v>0</v>
      </c>
      <c r="U27" s="193">
        <v>0</v>
      </c>
      <c r="V27" s="193">
        <f t="shared" si="7"/>
        <v>0</v>
      </c>
      <c r="W27" s="193">
        <v>0</v>
      </c>
    </row>
    <row r="28" spans="1:23" ht="24.75" customHeight="1">
      <c r="A28" s="19">
        <v>21</v>
      </c>
      <c r="B28" s="185" t="s">
        <v>38</v>
      </c>
      <c r="C28" s="184">
        <f t="shared" si="1"/>
        <v>20</v>
      </c>
      <c r="D28" s="184">
        <f t="shared" si="4"/>
        <v>20</v>
      </c>
      <c r="E28" s="184">
        <f t="shared" si="8"/>
        <v>0</v>
      </c>
      <c r="F28" s="184">
        <f t="shared" si="9"/>
        <v>0</v>
      </c>
      <c r="G28" s="184">
        <f t="shared" si="10"/>
        <v>0</v>
      </c>
      <c r="H28" s="184">
        <f t="shared" si="2"/>
        <v>20</v>
      </c>
      <c r="I28" s="193">
        <v>20</v>
      </c>
      <c r="J28" s="193">
        <v>0</v>
      </c>
      <c r="K28" s="193">
        <v>0</v>
      </c>
      <c r="L28" s="193"/>
      <c r="M28" s="184">
        <f t="shared" si="3"/>
        <v>0</v>
      </c>
      <c r="N28" s="193">
        <v>0</v>
      </c>
      <c r="O28" s="193">
        <v>0</v>
      </c>
      <c r="R28" s="193"/>
      <c r="S28" s="193"/>
      <c r="T28" s="193"/>
      <c r="U28" s="193"/>
      <c r="V28" s="193"/>
      <c r="W28" s="193"/>
    </row>
    <row r="29" spans="1:23" ht="24.75" customHeight="1">
      <c r="A29" s="19">
        <v>22</v>
      </c>
      <c r="B29" s="185" t="s">
        <v>39</v>
      </c>
      <c r="C29" s="184">
        <f t="shared" si="1"/>
        <v>265</v>
      </c>
      <c r="D29" s="184">
        <f t="shared" si="4"/>
        <v>0</v>
      </c>
      <c r="E29" s="184">
        <f t="shared" si="8"/>
        <v>0</v>
      </c>
      <c r="F29" s="184">
        <f t="shared" si="9"/>
        <v>20</v>
      </c>
      <c r="G29" s="184">
        <f t="shared" si="10"/>
        <v>245</v>
      </c>
      <c r="H29" s="184">
        <f t="shared" si="2"/>
        <v>0</v>
      </c>
      <c r="I29" s="193"/>
      <c r="J29" s="193"/>
      <c r="K29" s="193"/>
      <c r="L29" s="193"/>
      <c r="M29" s="184">
        <f t="shared" si="3"/>
        <v>265</v>
      </c>
      <c r="N29" s="193"/>
      <c r="O29" s="193"/>
      <c r="P29" s="193">
        <v>20</v>
      </c>
      <c r="Q29" s="198">
        <v>245</v>
      </c>
      <c r="R29" s="193"/>
      <c r="S29" s="193"/>
      <c r="T29" s="193">
        <f>U29</f>
        <v>0</v>
      </c>
      <c r="U29" s="193">
        <v>0</v>
      </c>
      <c r="V29" s="193">
        <f>W29</f>
        <v>0</v>
      </c>
      <c r="W29" s="193">
        <v>0</v>
      </c>
    </row>
  </sheetData>
  <sheetProtection/>
  <autoFilter ref="A6:W29"/>
  <mergeCells count="15">
    <mergeCell ref="A2:W2"/>
    <mergeCell ref="A3:M3"/>
    <mergeCell ref="C4:G4"/>
    <mergeCell ref="A4:A6"/>
    <mergeCell ref="B4:B6"/>
    <mergeCell ref="C5:C6"/>
    <mergeCell ref="D5:D6"/>
    <mergeCell ref="E5:E6"/>
    <mergeCell ref="F5:F6"/>
    <mergeCell ref="G5:G6"/>
    <mergeCell ref="H4:L5"/>
    <mergeCell ref="M4:Q5"/>
    <mergeCell ref="R4:S5"/>
    <mergeCell ref="T4:U5"/>
    <mergeCell ref="V4:W5"/>
  </mergeCells>
  <printOptions horizontalCentered="1"/>
  <pageMargins left="0.7875" right="0.7875" top="0.9840277777777777" bottom="0.9840277777777777" header="0.3145833333333333" footer="0.3145833333333333"/>
  <pageSetup firstPageNumber="1" useFirstPageNumber="1" fitToHeight="0" fitToWidth="1" horizontalDpi="600" verticalDpi="600" orientation="landscape" paperSize="9" scale="53"/>
  <headerFooter scaleWithDoc="0" alignWithMargins="0">
    <oddFooter>&amp;C&amp;"宋体"&amp;11第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D63"/>
  <sheetViews>
    <sheetView zoomScaleSheetLayoutView="100" workbookViewId="0" topLeftCell="A1">
      <pane xSplit="9" ySplit="3" topLeftCell="J56" activePane="bottomRight" state="frozen"/>
      <selection pane="bottomRight" activeCell="A2" sqref="A2:T2"/>
    </sheetView>
  </sheetViews>
  <sheetFormatPr defaultColWidth="9.00390625" defaultRowHeight="13.5"/>
  <cols>
    <col min="1" max="1" width="4.875" style="136" customWidth="1"/>
    <col min="2" max="2" width="8.625" style="136" customWidth="1"/>
    <col min="3" max="3" width="7.875" style="136" customWidth="1"/>
    <col min="4" max="4" width="8.125" style="136" customWidth="1"/>
    <col min="5" max="5" width="7.25390625" style="136" customWidth="1"/>
    <col min="6" max="6" width="8.625" style="136" customWidth="1"/>
    <col min="7" max="7" width="7.75390625" style="136" customWidth="1"/>
    <col min="8" max="8" width="5.875" style="136" customWidth="1"/>
    <col min="9" max="9" width="10.875" style="136" customWidth="1"/>
    <col min="10" max="10" width="11.25390625" style="136" customWidth="1"/>
    <col min="11" max="11" width="12.00390625" style="136" customWidth="1"/>
    <col min="12" max="12" width="11.25390625" style="136" customWidth="1"/>
    <col min="13" max="13" width="23.125" style="136" customWidth="1"/>
    <col min="14" max="14" width="7.75390625" style="136" customWidth="1"/>
    <col min="15" max="15" width="9.625" style="136" customWidth="1"/>
    <col min="16" max="16" width="30.375" style="136" customWidth="1"/>
    <col min="17" max="17" width="8.75390625" style="136" customWidth="1"/>
    <col min="18" max="18" width="9.00390625" style="136" customWidth="1"/>
    <col min="19" max="19" width="7.625" style="136" customWidth="1"/>
    <col min="20" max="20" width="10.375" style="136" customWidth="1"/>
    <col min="21" max="21" width="11.50390625" style="136" bestFit="1" customWidth="1"/>
    <col min="22" max="22" width="9.375" style="0" bestFit="1" customWidth="1"/>
    <col min="23" max="26" width="9.00390625" style="137" customWidth="1"/>
    <col min="27" max="27" width="10.125" style="137" bestFit="1" customWidth="1"/>
    <col min="28" max="30" width="9.00390625" style="137" customWidth="1"/>
  </cols>
  <sheetData>
    <row r="1" spans="1:20" ht="14.25">
      <c r="A1" s="93" t="s">
        <v>40</v>
      </c>
      <c r="B1" s="93"/>
      <c r="C1" s="94"/>
      <c r="D1" s="95"/>
      <c r="E1" s="96"/>
      <c r="F1" s="97"/>
      <c r="G1" s="95"/>
      <c r="H1" s="94"/>
      <c r="I1" s="95"/>
      <c r="J1" s="94"/>
      <c r="K1" s="94"/>
      <c r="L1" s="94"/>
      <c r="M1" s="95"/>
      <c r="N1" s="94"/>
      <c r="O1" s="94"/>
      <c r="P1" s="94"/>
      <c r="Q1" s="105"/>
      <c r="R1" s="147"/>
      <c r="S1" s="147"/>
      <c r="T1" s="147"/>
    </row>
    <row r="2" spans="1:20" ht="33.75">
      <c r="A2" s="138" t="s">
        <v>41</v>
      </c>
      <c r="B2" s="138"/>
      <c r="C2" s="138"/>
      <c r="D2" s="138"/>
      <c r="E2" s="138"/>
      <c r="F2" s="138"/>
      <c r="G2" s="138"/>
      <c r="H2" s="138"/>
      <c r="I2" s="138"/>
      <c r="J2" s="138"/>
      <c r="K2" s="138"/>
      <c r="L2" s="138"/>
      <c r="M2" s="138"/>
      <c r="N2" s="138"/>
      <c r="O2" s="138"/>
      <c r="P2" s="138"/>
      <c r="Q2" s="148"/>
      <c r="R2" s="138"/>
      <c r="S2" s="138"/>
      <c r="T2" s="138"/>
    </row>
    <row r="3" spans="1:20" ht="22.5">
      <c r="A3" s="139" t="s">
        <v>42</v>
      </c>
      <c r="B3" s="139"/>
      <c r="C3" s="139"/>
      <c r="D3" s="139"/>
      <c r="E3" s="139"/>
      <c r="F3" s="139"/>
      <c r="G3" s="139"/>
      <c r="H3" s="139"/>
      <c r="I3" s="139"/>
      <c r="J3" s="139"/>
      <c r="K3" s="139"/>
      <c r="L3" s="139"/>
      <c r="M3" s="144"/>
      <c r="N3" s="145"/>
      <c r="O3" s="145"/>
      <c r="P3" s="145"/>
      <c r="Q3" s="149"/>
      <c r="R3" s="147"/>
      <c r="S3" s="145" t="s">
        <v>3</v>
      </c>
      <c r="T3" s="145"/>
    </row>
    <row r="4" spans="1:29" ht="18.75">
      <c r="A4" s="10" t="s">
        <v>4</v>
      </c>
      <c r="B4" s="140" t="s">
        <v>43</v>
      </c>
      <c r="C4" s="12" t="s">
        <v>44</v>
      </c>
      <c r="D4" s="12" t="s">
        <v>45</v>
      </c>
      <c r="E4" s="13" t="s">
        <v>46</v>
      </c>
      <c r="F4" s="12" t="s">
        <v>47</v>
      </c>
      <c r="G4" s="14" t="s">
        <v>48</v>
      </c>
      <c r="H4" s="14" t="s">
        <v>49</v>
      </c>
      <c r="I4" s="14" t="s">
        <v>50</v>
      </c>
      <c r="J4" s="14" t="s">
        <v>51</v>
      </c>
      <c r="K4" s="12" t="s">
        <v>52</v>
      </c>
      <c r="L4" s="12" t="s">
        <v>53</v>
      </c>
      <c r="M4" s="35" t="s">
        <v>54</v>
      </c>
      <c r="N4" s="36"/>
      <c r="O4" s="35"/>
      <c r="P4" s="35"/>
      <c r="Q4" s="109"/>
      <c r="R4" s="12" t="s">
        <v>55</v>
      </c>
      <c r="S4" s="12" t="s">
        <v>56</v>
      </c>
      <c r="T4" s="48" t="s">
        <v>57</v>
      </c>
      <c r="U4" s="150" t="s">
        <v>58</v>
      </c>
      <c r="V4" s="151" t="s">
        <v>59</v>
      </c>
      <c r="W4" s="152"/>
      <c r="X4" s="152"/>
      <c r="Y4" s="162"/>
      <c r="Z4" s="162"/>
      <c r="AA4" s="162"/>
      <c r="AB4" s="162"/>
      <c r="AC4" s="162"/>
    </row>
    <row r="5" spans="1:29" ht="24">
      <c r="A5" s="15"/>
      <c r="B5" s="140"/>
      <c r="C5" s="12"/>
      <c r="D5" s="12"/>
      <c r="E5" s="13"/>
      <c r="F5" s="12"/>
      <c r="G5" s="16"/>
      <c r="H5" s="16"/>
      <c r="I5" s="16"/>
      <c r="J5" s="16"/>
      <c r="K5" s="12"/>
      <c r="L5" s="12"/>
      <c r="M5" s="39" t="s">
        <v>60</v>
      </c>
      <c r="N5" s="39" t="s">
        <v>61</v>
      </c>
      <c r="O5" s="39" t="s">
        <v>62</v>
      </c>
      <c r="P5" s="39" t="s">
        <v>63</v>
      </c>
      <c r="Q5" s="110" t="s">
        <v>64</v>
      </c>
      <c r="R5" s="12"/>
      <c r="S5" s="12"/>
      <c r="T5" s="50"/>
      <c r="U5" s="150"/>
      <c r="V5" s="151"/>
      <c r="W5" s="152"/>
      <c r="X5" s="152"/>
      <c r="Y5" s="162"/>
      <c r="Z5" s="162"/>
      <c r="AA5" s="162"/>
      <c r="AB5" s="162"/>
      <c r="AC5" s="162"/>
    </row>
    <row r="6" spans="1:30" s="132" customFormat="1" ht="14.25">
      <c r="A6" s="17" t="s">
        <v>65</v>
      </c>
      <c r="B6" s="17"/>
      <c r="C6" s="17"/>
      <c r="D6" s="17"/>
      <c r="E6" s="141"/>
      <c r="F6" s="19"/>
      <c r="G6" s="140"/>
      <c r="H6" s="140"/>
      <c r="I6" s="146">
        <f>SUM(I7:I81)</f>
        <v>3106</v>
      </c>
      <c r="J6" s="140"/>
      <c r="K6" s="140"/>
      <c r="L6" s="140"/>
      <c r="M6" s="140"/>
      <c r="N6" s="140"/>
      <c r="O6" s="140"/>
      <c r="P6" s="140"/>
      <c r="Q6" s="153"/>
      <c r="R6" s="52"/>
      <c r="S6" s="52"/>
      <c r="T6" s="52"/>
      <c r="U6" s="154">
        <v>2499.98131</v>
      </c>
      <c r="V6" s="155">
        <v>0.875957011212333</v>
      </c>
      <c r="W6" s="156"/>
      <c r="X6" s="156"/>
      <c r="Y6" s="156"/>
      <c r="Z6" s="156"/>
      <c r="AA6" s="156"/>
      <c r="AB6" s="156"/>
      <c r="AC6" s="156"/>
      <c r="AD6" s="163"/>
    </row>
    <row r="7" spans="1:30" s="133" customFormat="1" ht="24">
      <c r="A7" s="113">
        <v>1</v>
      </c>
      <c r="B7" s="20" t="s">
        <v>66</v>
      </c>
      <c r="C7" s="20" t="s">
        <v>25</v>
      </c>
      <c r="D7" s="20" t="s">
        <v>67</v>
      </c>
      <c r="E7" s="20" t="s">
        <v>68</v>
      </c>
      <c r="F7" s="20" t="s">
        <v>69</v>
      </c>
      <c r="G7" s="20">
        <v>600</v>
      </c>
      <c r="H7" s="20" t="s">
        <v>70</v>
      </c>
      <c r="I7" s="20">
        <v>33</v>
      </c>
      <c r="J7" s="20" t="s">
        <v>71</v>
      </c>
      <c r="K7" s="20" t="s">
        <v>72</v>
      </c>
      <c r="L7" s="20">
        <v>2130504</v>
      </c>
      <c r="M7" s="20" t="s">
        <v>73</v>
      </c>
      <c r="N7" s="20" t="s">
        <v>74</v>
      </c>
      <c r="O7" s="20" t="s">
        <v>75</v>
      </c>
      <c r="P7" s="20" t="s">
        <v>76</v>
      </c>
      <c r="Q7" s="53">
        <v>0.95</v>
      </c>
      <c r="R7" s="20" t="s">
        <v>34</v>
      </c>
      <c r="S7" s="54" t="s">
        <v>25</v>
      </c>
      <c r="T7" s="20" t="s">
        <v>72</v>
      </c>
      <c r="U7" s="157">
        <v>24.75</v>
      </c>
      <c r="V7" s="158">
        <f>U7/I7</f>
        <v>0.75</v>
      </c>
      <c r="W7" s="152"/>
      <c r="X7" s="152"/>
      <c r="Y7" s="152"/>
      <c r="Z7" s="152"/>
      <c r="AA7" s="152"/>
      <c r="AC7" s="152"/>
      <c r="AD7" s="161"/>
    </row>
    <row r="8" spans="1:30" s="133" customFormat="1" ht="36">
      <c r="A8" s="113">
        <v>2</v>
      </c>
      <c r="B8" s="20" t="s">
        <v>77</v>
      </c>
      <c r="C8" s="20" t="s">
        <v>25</v>
      </c>
      <c r="D8" s="20" t="s">
        <v>78</v>
      </c>
      <c r="E8" s="20" t="s">
        <v>79</v>
      </c>
      <c r="F8" s="20" t="s">
        <v>80</v>
      </c>
      <c r="G8" s="20">
        <v>680</v>
      </c>
      <c r="H8" s="20" t="s">
        <v>70</v>
      </c>
      <c r="I8" s="20">
        <v>43</v>
      </c>
      <c r="J8" s="20" t="s">
        <v>71</v>
      </c>
      <c r="K8" s="20" t="s">
        <v>72</v>
      </c>
      <c r="L8" s="20">
        <v>2130504</v>
      </c>
      <c r="M8" s="20" t="s">
        <v>81</v>
      </c>
      <c r="N8" s="20" t="s">
        <v>82</v>
      </c>
      <c r="O8" s="20" t="s">
        <v>75</v>
      </c>
      <c r="P8" s="20" t="s">
        <v>83</v>
      </c>
      <c r="Q8" s="53">
        <v>0.95</v>
      </c>
      <c r="R8" s="20" t="s">
        <v>84</v>
      </c>
      <c r="S8" s="54" t="s">
        <v>25</v>
      </c>
      <c r="T8" s="20" t="s">
        <v>72</v>
      </c>
      <c r="U8" s="157">
        <v>32.25</v>
      </c>
      <c r="V8" s="158">
        <f aca="true" t="shared" si="0" ref="V8:V39">U8/I8</f>
        <v>0.75</v>
      </c>
      <c r="W8" s="152"/>
      <c r="X8" s="152"/>
      <c r="Y8" s="152"/>
      <c r="Z8" s="152"/>
      <c r="AA8" s="152"/>
      <c r="AC8" s="152"/>
      <c r="AD8" s="161"/>
    </row>
    <row r="9" spans="1:30" s="133" customFormat="1" ht="24">
      <c r="A9" s="113">
        <v>3</v>
      </c>
      <c r="B9" s="20" t="s">
        <v>77</v>
      </c>
      <c r="C9" s="20" t="s">
        <v>21</v>
      </c>
      <c r="D9" s="20" t="s">
        <v>85</v>
      </c>
      <c r="E9" s="20" t="s">
        <v>86</v>
      </c>
      <c r="F9" s="20" t="s">
        <v>87</v>
      </c>
      <c r="G9" s="20">
        <v>50</v>
      </c>
      <c r="H9" s="20" t="s">
        <v>88</v>
      </c>
      <c r="I9" s="20">
        <v>8.9</v>
      </c>
      <c r="J9" s="20" t="s">
        <v>71</v>
      </c>
      <c r="K9" s="20" t="s">
        <v>72</v>
      </c>
      <c r="L9" s="20">
        <v>2130504</v>
      </c>
      <c r="M9" s="20" t="s">
        <v>89</v>
      </c>
      <c r="N9" s="20" t="s">
        <v>90</v>
      </c>
      <c r="O9" s="20" t="s">
        <v>75</v>
      </c>
      <c r="P9" s="20" t="s">
        <v>91</v>
      </c>
      <c r="Q9" s="53">
        <v>0.95</v>
      </c>
      <c r="R9" s="20" t="s">
        <v>34</v>
      </c>
      <c r="S9" s="54" t="s">
        <v>21</v>
      </c>
      <c r="T9" s="20" t="s">
        <v>72</v>
      </c>
      <c r="U9" s="157">
        <v>8.9</v>
      </c>
      <c r="V9" s="158">
        <f t="shared" si="0"/>
        <v>1</v>
      </c>
      <c r="W9" s="152"/>
      <c r="Y9" s="152"/>
      <c r="Z9" s="152"/>
      <c r="AA9" s="152"/>
      <c r="AB9" s="152"/>
      <c r="AD9" s="161"/>
    </row>
    <row r="10" spans="1:30" s="133" customFormat="1" ht="36">
      <c r="A10" s="113">
        <v>4</v>
      </c>
      <c r="B10" s="20" t="s">
        <v>66</v>
      </c>
      <c r="C10" s="20" t="s">
        <v>20</v>
      </c>
      <c r="D10" s="20" t="s">
        <v>92</v>
      </c>
      <c r="E10" s="20" t="s">
        <v>93</v>
      </c>
      <c r="F10" s="20" t="s">
        <v>94</v>
      </c>
      <c r="G10" s="20">
        <v>2000</v>
      </c>
      <c r="H10" s="20" t="s">
        <v>70</v>
      </c>
      <c r="I10" s="20">
        <v>180</v>
      </c>
      <c r="J10" s="20" t="s">
        <v>71</v>
      </c>
      <c r="K10" s="20" t="s">
        <v>72</v>
      </c>
      <c r="L10" s="20">
        <v>2130504</v>
      </c>
      <c r="M10" s="20" t="s">
        <v>95</v>
      </c>
      <c r="N10" s="20" t="s">
        <v>96</v>
      </c>
      <c r="O10" s="20" t="s">
        <v>75</v>
      </c>
      <c r="P10" s="20" t="s">
        <v>97</v>
      </c>
      <c r="Q10" s="53">
        <v>0.95</v>
      </c>
      <c r="R10" s="20" t="s">
        <v>84</v>
      </c>
      <c r="S10" s="54" t="s">
        <v>20</v>
      </c>
      <c r="T10" s="20" t="s">
        <v>72</v>
      </c>
      <c r="U10" s="157">
        <v>144</v>
      </c>
      <c r="V10" s="158">
        <f t="shared" si="0"/>
        <v>0.8</v>
      </c>
      <c r="W10" s="152"/>
      <c r="Z10" s="152"/>
      <c r="AA10" s="152"/>
      <c r="AB10" s="152"/>
      <c r="AC10" s="152"/>
      <c r="AD10" s="161"/>
    </row>
    <row r="11" spans="1:30" s="133" customFormat="1" ht="36">
      <c r="A11" s="113">
        <v>5</v>
      </c>
      <c r="B11" s="20" t="s">
        <v>98</v>
      </c>
      <c r="C11" s="20" t="s">
        <v>22</v>
      </c>
      <c r="D11" s="20" t="s">
        <v>99</v>
      </c>
      <c r="E11" s="20" t="s">
        <v>100</v>
      </c>
      <c r="F11" s="20" t="s">
        <v>101</v>
      </c>
      <c r="G11" s="20">
        <v>4725</v>
      </c>
      <c r="H11" s="20" t="s">
        <v>88</v>
      </c>
      <c r="I11" s="20">
        <v>48</v>
      </c>
      <c r="J11" s="20" t="s">
        <v>71</v>
      </c>
      <c r="K11" s="20" t="s">
        <v>72</v>
      </c>
      <c r="L11" s="20">
        <v>2130504</v>
      </c>
      <c r="M11" s="20" t="s">
        <v>102</v>
      </c>
      <c r="N11" s="20" t="s">
        <v>103</v>
      </c>
      <c r="O11" s="20" t="s">
        <v>75</v>
      </c>
      <c r="P11" s="20" t="s">
        <v>104</v>
      </c>
      <c r="Q11" s="53">
        <v>0.95</v>
      </c>
      <c r="R11" s="20" t="s">
        <v>84</v>
      </c>
      <c r="S11" s="54" t="s">
        <v>22</v>
      </c>
      <c r="T11" s="20" t="s">
        <v>72</v>
      </c>
      <c r="U11" s="157">
        <v>48</v>
      </c>
      <c r="V11" s="158">
        <f t="shared" si="0"/>
        <v>1</v>
      </c>
      <c r="W11" s="152"/>
      <c r="X11" s="152"/>
      <c r="Y11" s="152"/>
      <c r="Z11" s="152"/>
      <c r="AA11" s="152"/>
      <c r="AB11" s="152"/>
      <c r="AC11" s="152"/>
      <c r="AD11" s="161"/>
    </row>
    <row r="12" spans="1:30" s="133" customFormat="1" ht="36">
      <c r="A12" s="113">
        <v>6</v>
      </c>
      <c r="B12" s="20" t="s">
        <v>77</v>
      </c>
      <c r="C12" s="20" t="s">
        <v>22</v>
      </c>
      <c r="D12" s="20" t="s">
        <v>105</v>
      </c>
      <c r="E12" s="20" t="s">
        <v>106</v>
      </c>
      <c r="F12" s="20" t="s">
        <v>107</v>
      </c>
      <c r="G12" s="20">
        <v>700</v>
      </c>
      <c r="H12" s="20" t="s">
        <v>88</v>
      </c>
      <c r="I12" s="20">
        <v>11.2</v>
      </c>
      <c r="J12" s="20" t="s">
        <v>71</v>
      </c>
      <c r="K12" s="20" t="s">
        <v>72</v>
      </c>
      <c r="L12" s="20">
        <v>2130504</v>
      </c>
      <c r="M12" s="20" t="s">
        <v>108</v>
      </c>
      <c r="N12" s="20" t="s">
        <v>109</v>
      </c>
      <c r="O12" s="20" t="s">
        <v>75</v>
      </c>
      <c r="P12" s="20" t="s">
        <v>110</v>
      </c>
      <c r="Q12" s="53">
        <v>0.95</v>
      </c>
      <c r="R12" s="20" t="s">
        <v>84</v>
      </c>
      <c r="S12" s="54" t="s">
        <v>22</v>
      </c>
      <c r="T12" s="20" t="s">
        <v>72</v>
      </c>
      <c r="U12" s="157">
        <v>9.9</v>
      </c>
      <c r="V12" s="158">
        <f t="shared" si="0"/>
        <v>0.8839285714285715</v>
      </c>
      <c r="W12" s="152"/>
      <c r="X12" s="152"/>
      <c r="Y12" s="152"/>
      <c r="Z12" s="152"/>
      <c r="AA12" s="152"/>
      <c r="AC12" s="152"/>
      <c r="AD12" s="161"/>
    </row>
    <row r="13" spans="1:30" s="133" customFormat="1" ht="36">
      <c r="A13" s="113">
        <v>7</v>
      </c>
      <c r="B13" s="20" t="s">
        <v>66</v>
      </c>
      <c r="C13" s="20" t="s">
        <v>19</v>
      </c>
      <c r="D13" s="20" t="s">
        <v>111</v>
      </c>
      <c r="E13" s="20" t="s">
        <v>112</v>
      </c>
      <c r="F13" s="20" t="s">
        <v>101</v>
      </c>
      <c r="G13" s="20">
        <v>998</v>
      </c>
      <c r="H13" s="20" t="s">
        <v>70</v>
      </c>
      <c r="I13" s="20">
        <v>49</v>
      </c>
      <c r="J13" s="20" t="s">
        <v>71</v>
      </c>
      <c r="K13" s="20" t="s">
        <v>72</v>
      </c>
      <c r="L13" s="20">
        <v>2130504</v>
      </c>
      <c r="M13" s="20" t="s">
        <v>113</v>
      </c>
      <c r="N13" s="20" t="s">
        <v>114</v>
      </c>
      <c r="O13" s="20" t="s">
        <v>75</v>
      </c>
      <c r="P13" s="20" t="s">
        <v>115</v>
      </c>
      <c r="Q13" s="53">
        <v>0.95</v>
      </c>
      <c r="R13" s="20" t="s">
        <v>84</v>
      </c>
      <c r="S13" s="54" t="s">
        <v>19</v>
      </c>
      <c r="T13" s="20" t="s">
        <v>72</v>
      </c>
      <c r="U13" s="157">
        <v>49</v>
      </c>
      <c r="V13" s="158">
        <f t="shared" si="0"/>
        <v>1</v>
      </c>
      <c r="W13" s="152"/>
      <c r="Y13" s="152"/>
      <c r="Z13" s="152"/>
      <c r="AA13" s="152"/>
      <c r="AB13" s="152"/>
      <c r="AC13" s="152"/>
      <c r="AD13" s="161"/>
    </row>
    <row r="14" spans="1:30" s="133" customFormat="1" ht="24">
      <c r="A14" s="113">
        <v>8</v>
      </c>
      <c r="B14" s="20" t="s">
        <v>66</v>
      </c>
      <c r="C14" s="20" t="s">
        <v>116</v>
      </c>
      <c r="D14" s="20" t="s">
        <v>117</v>
      </c>
      <c r="E14" s="20" t="s">
        <v>118</v>
      </c>
      <c r="F14" s="20" t="s">
        <v>119</v>
      </c>
      <c r="G14" s="20">
        <v>3845</v>
      </c>
      <c r="H14" s="20" t="s">
        <v>88</v>
      </c>
      <c r="I14" s="20">
        <v>33.5</v>
      </c>
      <c r="J14" s="20" t="s">
        <v>71</v>
      </c>
      <c r="K14" s="20" t="s">
        <v>72</v>
      </c>
      <c r="L14" s="20">
        <v>2130504</v>
      </c>
      <c r="M14" s="20" t="s">
        <v>120</v>
      </c>
      <c r="N14" s="20" t="s">
        <v>121</v>
      </c>
      <c r="O14" s="20" t="s">
        <v>75</v>
      </c>
      <c r="P14" s="20" t="s">
        <v>122</v>
      </c>
      <c r="Q14" s="53">
        <v>0.95</v>
      </c>
      <c r="R14" s="20" t="s">
        <v>84</v>
      </c>
      <c r="S14" s="54" t="s">
        <v>116</v>
      </c>
      <c r="T14" s="20" t="s">
        <v>72</v>
      </c>
      <c r="U14" s="157">
        <v>33.5</v>
      </c>
      <c r="V14" s="158">
        <f t="shared" si="0"/>
        <v>1</v>
      </c>
      <c r="W14" s="152"/>
      <c r="Z14" s="152"/>
      <c r="AA14" s="152"/>
      <c r="AD14" s="161"/>
    </row>
    <row r="15" spans="1:30" s="133" customFormat="1" ht="24">
      <c r="A15" s="113">
        <v>9</v>
      </c>
      <c r="B15" s="20" t="s">
        <v>66</v>
      </c>
      <c r="C15" s="20" t="s">
        <v>116</v>
      </c>
      <c r="D15" s="20" t="s">
        <v>117</v>
      </c>
      <c r="E15" s="20" t="s">
        <v>118</v>
      </c>
      <c r="F15" s="20" t="s">
        <v>119</v>
      </c>
      <c r="G15" s="20">
        <v>3000</v>
      </c>
      <c r="H15" s="20" t="s">
        <v>88</v>
      </c>
      <c r="I15" s="20">
        <v>26.5</v>
      </c>
      <c r="J15" s="20" t="s">
        <v>71</v>
      </c>
      <c r="K15" s="20" t="s">
        <v>72</v>
      </c>
      <c r="L15" s="20">
        <v>2130504</v>
      </c>
      <c r="M15" s="20" t="s">
        <v>123</v>
      </c>
      <c r="N15" s="20" t="s">
        <v>124</v>
      </c>
      <c r="O15" s="20" t="s">
        <v>75</v>
      </c>
      <c r="P15" s="20" t="s">
        <v>122</v>
      </c>
      <c r="Q15" s="53">
        <v>0.95</v>
      </c>
      <c r="R15" s="20" t="s">
        <v>84</v>
      </c>
      <c r="S15" s="54" t="s">
        <v>116</v>
      </c>
      <c r="T15" s="20" t="s">
        <v>72</v>
      </c>
      <c r="U15" s="157">
        <v>26.5</v>
      </c>
      <c r="V15" s="158">
        <f t="shared" si="0"/>
        <v>1</v>
      </c>
      <c r="W15" s="152"/>
      <c r="Z15" s="152"/>
      <c r="AA15" s="152"/>
      <c r="AD15" s="161"/>
    </row>
    <row r="16" spans="1:30" s="133" customFormat="1" ht="48">
      <c r="A16" s="113">
        <v>10</v>
      </c>
      <c r="B16" s="20" t="s">
        <v>66</v>
      </c>
      <c r="C16" s="20" t="s">
        <v>28</v>
      </c>
      <c r="D16" s="20" t="s">
        <v>125</v>
      </c>
      <c r="E16" s="20" t="s">
        <v>126</v>
      </c>
      <c r="F16" s="20" t="s">
        <v>127</v>
      </c>
      <c r="G16" s="20">
        <v>100</v>
      </c>
      <c r="H16" s="20" t="s">
        <v>70</v>
      </c>
      <c r="I16" s="20">
        <v>5.2</v>
      </c>
      <c r="J16" s="20" t="s">
        <v>71</v>
      </c>
      <c r="K16" s="20" t="s">
        <v>72</v>
      </c>
      <c r="L16" s="20">
        <v>2130504</v>
      </c>
      <c r="M16" s="20" t="s">
        <v>128</v>
      </c>
      <c r="N16" s="20" t="s">
        <v>129</v>
      </c>
      <c r="O16" s="20" t="s">
        <v>75</v>
      </c>
      <c r="P16" s="20" t="s">
        <v>130</v>
      </c>
      <c r="Q16" s="53">
        <v>0.95</v>
      </c>
      <c r="R16" s="20" t="s">
        <v>34</v>
      </c>
      <c r="S16" s="54" t="s">
        <v>28</v>
      </c>
      <c r="T16" s="20" t="s">
        <v>72</v>
      </c>
      <c r="U16" s="157">
        <v>5.2</v>
      </c>
      <c r="V16" s="158">
        <f t="shared" si="0"/>
        <v>1</v>
      </c>
      <c r="W16" s="152"/>
      <c r="Y16" s="152"/>
      <c r="Z16" s="152"/>
      <c r="AA16" s="152"/>
      <c r="AB16" s="152"/>
      <c r="AC16" s="152"/>
      <c r="AD16" s="161"/>
    </row>
    <row r="17" spans="1:30" s="133" customFormat="1" ht="36">
      <c r="A17" s="113">
        <v>11</v>
      </c>
      <c r="B17" s="20" t="s">
        <v>66</v>
      </c>
      <c r="C17" s="20" t="s">
        <v>24</v>
      </c>
      <c r="D17" s="20" t="s">
        <v>131</v>
      </c>
      <c r="E17" s="20" t="s">
        <v>132</v>
      </c>
      <c r="F17" s="20" t="s">
        <v>133</v>
      </c>
      <c r="G17" s="20">
        <v>500</v>
      </c>
      <c r="H17" s="20" t="s">
        <v>70</v>
      </c>
      <c r="I17" s="20">
        <v>38</v>
      </c>
      <c r="J17" s="20" t="s">
        <v>71</v>
      </c>
      <c r="K17" s="20" t="s">
        <v>72</v>
      </c>
      <c r="L17" s="20">
        <v>2130504</v>
      </c>
      <c r="M17" s="20" t="s">
        <v>134</v>
      </c>
      <c r="N17" s="20" t="s">
        <v>135</v>
      </c>
      <c r="O17" s="20" t="s">
        <v>75</v>
      </c>
      <c r="P17" s="20" t="s">
        <v>136</v>
      </c>
      <c r="Q17" s="53">
        <v>0.95</v>
      </c>
      <c r="R17" s="20" t="s">
        <v>84</v>
      </c>
      <c r="S17" s="54" t="s">
        <v>24</v>
      </c>
      <c r="T17" s="20" t="s">
        <v>72</v>
      </c>
      <c r="U17" s="157">
        <v>38</v>
      </c>
      <c r="V17" s="158">
        <f t="shared" si="0"/>
        <v>1</v>
      </c>
      <c r="W17" s="152"/>
      <c r="Y17" s="152"/>
      <c r="Z17" s="152"/>
      <c r="AA17" s="152"/>
      <c r="AD17" s="161"/>
    </row>
    <row r="18" spans="1:30" s="133" customFormat="1" ht="132">
      <c r="A18" s="113">
        <v>12</v>
      </c>
      <c r="B18" s="20" t="s">
        <v>77</v>
      </c>
      <c r="C18" s="20" t="s">
        <v>26</v>
      </c>
      <c r="D18" s="20" t="s">
        <v>137</v>
      </c>
      <c r="E18" s="20" t="s">
        <v>138</v>
      </c>
      <c r="F18" s="20" t="s">
        <v>127</v>
      </c>
      <c r="G18" s="20">
        <v>490</v>
      </c>
      <c r="H18" s="20" t="s">
        <v>70</v>
      </c>
      <c r="I18" s="20">
        <v>0.41</v>
      </c>
      <c r="J18" s="20" t="s">
        <v>71</v>
      </c>
      <c r="K18" s="20" t="s">
        <v>72</v>
      </c>
      <c r="L18" s="20">
        <v>2130504</v>
      </c>
      <c r="M18" s="20" t="s">
        <v>139</v>
      </c>
      <c r="N18" s="20" t="s">
        <v>140</v>
      </c>
      <c r="O18" s="20" t="s">
        <v>75</v>
      </c>
      <c r="P18" s="20" t="s">
        <v>141</v>
      </c>
      <c r="Q18" s="53">
        <v>0.95</v>
      </c>
      <c r="R18" s="20" t="s">
        <v>34</v>
      </c>
      <c r="S18" s="54" t="s">
        <v>26</v>
      </c>
      <c r="T18" s="20" t="s">
        <v>72</v>
      </c>
      <c r="U18" s="157">
        <v>0.41</v>
      </c>
      <c r="V18" s="158">
        <f t="shared" si="0"/>
        <v>1</v>
      </c>
      <c r="W18" s="152"/>
      <c r="X18" s="152"/>
      <c r="Y18" s="152"/>
      <c r="Z18" s="152"/>
      <c r="AA18" s="152"/>
      <c r="AB18" s="152"/>
      <c r="AC18" s="152"/>
      <c r="AD18" s="161"/>
    </row>
    <row r="19" spans="1:30" s="133" customFormat="1" ht="24">
      <c r="A19" s="113">
        <v>13</v>
      </c>
      <c r="B19" s="20" t="s">
        <v>66</v>
      </c>
      <c r="C19" s="20" t="s">
        <v>23</v>
      </c>
      <c r="D19" s="20" t="s">
        <v>142</v>
      </c>
      <c r="E19" s="20" t="s">
        <v>143</v>
      </c>
      <c r="F19" s="20" t="s">
        <v>144</v>
      </c>
      <c r="G19" s="20">
        <v>1</v>
      </c>
      <c r="H19" s="20" t="s">
        <v>145</v>
      </c>
      <c r="I19" s="20">
        <v>50</v>
      </c>
      <c r="J19" s="20" t="s">
        <v>71</v>
      </c>
      <c r="K19" s="20" t="s">
        <v>72</v>
      </c>
      <c r="L19" s="20">
        <v>2130504</v>
      </c>
      <c r="M19" s="20" t="s">
        <v>146</v>
      </c>
      <c r="N19" s="20" t="s">
        <v>147</v>
      </c>
      <c r="O19" s="20" t="s">
        <v>75</v>
      </c>
      <c r="P19" s="20" t="s">
        <v>148</v>
      </c>
      <c r="Q19" s="53">
        <v>0.95</v>
      </c>
      <c r="R19" s="20" t="s">
        <v>37</v>
      </c>
      <c r="S19" s="54" t="s">
        <v>23</v>
      </c>
      <c r="T19" s="20" t="s">
        <v>72</v>
      </c>
      <c r="U19" s="157">
        <v>35</v>
      </c>
      <c r="V19" s="158">
        <f t="shared" si="0"/>
        <v>0.7</v>
      </c>
      <c r="W19" s="152"/>
      <c r="X19" s="152"/>
      <c r="Y19" s="152"/>
      <c r="Z19" s="152"/>
      <c r="AA19" s="152"/>
      <c r="AC19" s="152"/>
      <c r="AD19" s="161"/>
    </row>
    <row r="20" spans="1:30" s="133" customFormat="1" ht="36">
      <c r="A20" s="113">
        <v>14</v>
      </c>
      <c r="B20" s="20" t="s">
        <v>66</v>
      </c>
      <c r="C20" s="20" t="s">
        <v>23</v>
      </c>
      <c r="D20" s="20" t="s">
        <v>142</v>
      </c>
      <c r="E20" s="20" t="s">
        <v>149</v>
      </c>
      <c r="F20" s="20" t="s">
        <v>150</v>
      </c>
      <c r="G20" s="20">
        <v>1500</v>
      </c>
      <c r="H20" s="20" t="s">
        <v>151</v>
      </c>
      <c r="I20" s="20">
        <v>30</v>
      </c>
      <c r="J20" s="20" t="s">
        <v>71</v>
      </c>
      <c r="K20" s="20" t="s">
        <v>72</v>
      </c>
      <c r="L20" s="20">
        <v>2130504</v>
      </c>
      <c r="M20" s="20" t="s">
        <v>152</v>
      </c>
      <c r="N20" s="20" t="s">
        <v>153</v>
      </c>
      <c r="O20" s="20" t="s">
        <v>75</v>
      </c>
      <c r="P20" s="20" t="s">
        <v>154</v>
      </c>
      <c r="Q20" s="53">
        <v>0.95</v>
      </c>
      <c r="R20" s="20" t="s">
        <v>84</v>
      </c>
      <c r="S20" s="54" t="s">
        <v>23</v>
      </c>
      <c r="T20" s="20" t="s">
        <v>72</v>
      </c>
      <c r="U20" s="157">
        <v>23</v>
      </c>
      <c r="V20" s="158">
        <f t="shared" si="0"/>
        <v>0.7666666666666667</v>
      </c>
      <c r="W20" s="152"/>
      <c r="Y20" s="152"/>
      <c r="Z20" s="152"/>
      <c r="AA20" s="152"/>
      <c r="AB20" s="152"/>
      <c r="AC20" s="152"/>
      <c r="AD20" s="161"/>
    </row>
    <row r="21" spans="1:30" s="133" customFormat="1" ht="36">
      <c r="A21" s="113">
        <v>15</v>
      </c>
      <c r="B21" s="20" t="s">
        <v>98</v>
      </c>
      <c r="C21" s="20" t="s">
        <v>31</v>
      </c>
      <c r="D21" s="20" t="s">
        <v>155</v>
      </c>
      <c r="E21" s="20" t="s">
        <v>156</v>
      </c>
      <c r="F21" s="20" t="s">
        <v>157</v>
      </c>
      <c r="G21" s="20">
        <v>1250</v>
      </c>
      <c r="H21" s="20" t="s">
        <v>70</v>
      </c>
      <c r="I21" s="20">
        <v>39.6</v>
      </c>
      <c r="J21" s="20" t="s">
        <v>71</v>
      </c>
      <c r="K21" s="20" t="s">
        <v>72</v>
      </c>
      <c r="L21" s="20">
        <v>2130504</v>
      </c>
      <c r="M21" s="20" t="s">
        <v>158</v>
      </c>
      <c r="N21" s="20" t="s">
        <v>159</v>
      </c>
      <c r="O21" s="20" t="s">
        <v>75</v>
      </c>
      <c r="P21" s="20" t="s">
        <v>160</v>
      </c>
      <c r="Q21" s="53">
        <v>0.95</v>
      </c>
      <c r="R21" s="20" t="s">
        <v>84</v>
      </c>
      <c r="S21" s="54" t="s">
        <v>31</v>
      </c>
      <c r="T21" s="20" t="s">
        <v>72</v>
      </c>
      <c r="U21" s="157">
        <v>39.6</v>
      </c>
      <c r="V21" s="158">
        <f t="shared" si="0"/>
        <v>1</v>
      </c>
      <c r="W21" s="152"/>
      <c r="Z21" s="152"/>
      <c r="AA21" s="152"/>
      <c r="AC21" s="152"/>
      <c r="AD21" s="161"/>
    </row>
    <row r="22" spans="1:30" s="133" customFormat="1" ht="36">
      <c r="A22" s="113">
        <v>16</v>
      </c>
      <c r="B22" s="20" t="s">
        <v>161</v>
      </c>
      <c r="C22" s="20" t="s">
        <v>31</v>
      </c>
      <c r="D22" s="20" t="s">
        <v>162</v>
      </c>
      <c r="E22" s="20" t="s">
        <v>163</v>
      </c>
      <c r="F22" s="20" t="s">
        <v>164</v>
      </c>
      <c r="G22" s="20">
        <v>800</v>
      </c>
      <c r="H22" s="20" t="s">
        <v>70</v>
      </c>
      <c r="I22" s="20">
        <v>59.59</v>
      </c>
      <c r="J22" s="20" t="s">
        <v>71</v>
      </c>
      <c r="K22" s="20" t="s">
        <v>72</v>
      </c>
      <c r="L22" s="20">
        <v>2130504</v>
      </c>
      <c r="M22" s="20" t="s">
        <v>165</v>
      </c>
      <c r="N22" s="20" t="s">
        <v>166</v>
      </c>
      <c r="O22" s="20" t="s">
        <v>75</v>
      </c>
      <c r="P22" s="20" t="s">
        <v>167</v>
      </c>
      <c r="Q22" s="53">
        <v>0.95</v>
      </c>
      <c r="R22" s="20" t="s">
        <v>84</v>
      </c>
      <c r="S22" s="54" t="s">
        <v>31</v>
      </c>
      <c r="T22" s="20" t="s">
        <v>72</v>
      </c>
      <c r="U22" s="157">
        <v>59.59</v>
      </c>
      <c r="V22" s="158">
        <f t="shared" si="0"/>
        <v>1</v>
      </c>
      <c r="W22" s="152"/>
      <c r="Z22" s="152"/>
      <c r="AA22" s="152"/>
      <c r="AC22" s="152"/>
      <c r="AD22" s="161"/>
    </row>
    <row r="23" spans="1:30" s="133" customFormat="1" ht="48">
      <c r="A23" s="113">
        <v>17</v>
      </c>
      <c r="B23" s="20" t="s">
        <v>168</v>
      </c>
      <c r="C23" s="20" t="s">
        <v>22</v>
      </c>
      <c r="D23" s="20" t="s">
        <v>169</v>
      </c>
      <c r="E23" s="20" t="s">
        <v>169</v>
      </c>
      <c r="F23" s="20" t="s">
        <v>170</v>
      </c>
      <c r="G23" s="20">
        <v>1</v>
      </c>
      <c r="H23" s="20" t="s">
        <v>145</v>
      </c>
      <c r="I23" s="20">
        <v>70</v>
      </c>
      <c r="J23" s="20" t="s">
        <v>71</v>
      </c>
      <c r="K23" s="20" t="s">
        <v>72</v>
      </c>
      <c r="L23" s="20">
        <v>2130505</v>
      </c>
      <c r="M23" s="20" t="s">
        <v>171</v>
      </c>
      <c r="N23" s="20" t="s">
        <v>172</v>
      </c>
      <c r="O23" s="20" t="s">
        <v>173</v>
      </c>
      <c r="P23" s="20" t="s">
        <v>174</v>
      </c>
      <c r="Q23" s="53">
        <v>0.93</v>
      </c>
      <c r="R23" s="20" t="s">
        <v>35</v>
      </c>
      <c r="S23" s="54" t="s">
        <v>23</v>
      </c>
      <c r="T23" s="20" t="s">
        <v>72</v>
      </c>
      <c r="U23" s="157">
        <v>70</v>
      </c>
      <c r="V23" s="158">
        <f t="shared" si="0"/>
        <v>1</v>
      </c>
      <c r="W23" s="152"/>
      <c r="X23" s="152"/>
      <c r="Y23" s="152"/>
      <c r="Z23" s="152"/>
      <c r="AA23" s="152"/>
      <c r="AB23" s="152"/>
      <c r="AC23" s="152"/>
      <c r="AD23" s="161"/>
    </row>
    <row r="24" spans="1:30" s="133" customFormat="1" ht="48">
      <c r="A24" s="113">
        <v>18</v>
      </c>
      <c r="B24" s="20" t="s">
        <v>168</v>
      </c>
      <c r="C24" s="20" t="s">
        <v>22</v>
      </c>
      <c r="D24" s="20" t="s">
        <v>169</v>
      </c>
      <c r="E24" s="20" t="s">
        <v>169</v>
      </c>
      <c r="F24" s="20" t="s">
        <v>170</v>
      </c>
      <c r="G24" s="20">
        <v>1</v>
      </c>
      <c r="H24" s="20" t="s">
        <v>145</v>
      </c>
      <c r="I24" s="20">
        <v>50</v>
      </c>
      <c r="J24" s="20" t="s">
        <v>71</v>
      </c>
      <c r="K24" s="20" t="s">
        <v>72</v>
      </c>
      <c r="L24" s="20">
        <v>2130505</v>
      </c>
      <c r="M24" s="20" t="s">
        <v>171</v>
      </c>
      <c r="N24" s="20" t="s">
        <v>172</v>
      </c>
      <c r="O24" s="20" t="s">
        <v>173</v>
      </c>
      <c r="P24" s="20" t="s">
        <v>175</v>
      </c>
      <c r="Q24" s="53">
        <v>0.93</v>
      </c>
      <c r="R24" s="20" t="s">
        <v>35</v>
      </c>
      <c r="S24" s="54" t="s">
        <v>28</v>
      </c>
      <c r="T24" s="20" t="s">
        <v>72</v>
      </c>
      <c r="U24" s="157">
        <v>50</v>
      </c>
      <c r="V24" s="158">
        <f t="shared" si="0"/>
        <v>1</v>
      </c>
      <c r="W24" s="152"/>
      <c r="X24" s="152"/>
      <c r="Y24" s="152"/>
      <c r="Z24" s="152"/>
      <c r="AA24" s="152"/>
      <c r="AB24" s="152"/>
      <c r="AC24" s="152"/>
      <c r="AD24" s="161"/>
    </row>
    <row r="25" spans="1:30" s="133" customFormat="1" ht="48">
      <c r="A25" s="113">
        <v>19</v>
      </c>
      <c r="B25" s="20" t="s">
        <v>168</v>
      </c>
      <c r="C25" s="20" t="s">
        <v>22</v>
      </c>
      <c r="D25" s="20" t="s">
        <v>169</v>
      </c>
      <c r="E25" s="20" t="s">
        <v>169</v>
      </c>
      <c r="F25" s="20" t="s">
        <v>170</v>
      </c>
      <c r="G25" s="20">
        <v>1</v>
      </c>
      <c r="H25" s="20" t="s">
        <v>145</v>
      </c>
      <c r="I25" s="20">
        <v>20</v>
      </c>
      <c r="J25" s="20" t="s">
        <v>71</v>
      </c>
      <c r="K25" s="20" t="s">
        <v>72</v>
      </c>
      <c r="L25" s="20">
        <v>2130505</v>
      </c>
      <c r="M25" s="20" t="s">
        <v>171</v>
      </c>
      <c r="N25" s="20" t="s">
        <v>172</v>
      </c>
      <c r="O25" s="20" t="s">
        <v>173</v>
      </c>
      <c r="P25" s="20" t="s">
        <v>176</v>
      </c>
      <c r="Q25" s="53">
        <v>0.93</v>
      </c>
      <c r="R25" s="20" t="s">
        <v>35</v>
      </c>
      <c r="S25" s="54" t="s">
        <v>28</v>
      </c>
      <c r="T25" s="20" t="s">
        <v>72</v>
      </c>
      <c r="U25" s="157">
        <v>20</v>
      </c>
      <c r="V25" s="158">
        <f t="shared" si="0"/>
        <v>1</v>
      </c>
      <c r="W25" s="152"/>
      <c r="X25" s="152"/>
      <c r="Y25" s="152"/>
      <c r="Z25" s="152"/>
      <c r="AA25" s="152"/>
      <c r="AB25" s="152"/>
      <c r="AC25" s="152"/>
      <c r="AD25" s="161"/>
    </row>
    <row r="26" spans="1:30" s="133" customFormat="1" ht="48">
      <c r="A26" s="113">
        <v>20</v>
      </c>
      <c r="B26" s="20" t="s">
        <v>168</v>
      </c>
      <c r="C26" s="20" t="s">
        <v>22</v>
      </c>
      <c r="D26" s="20" t="s">
        <v>169</v>
      </c>
      <c r="E26" s="20" t="s">
        <v>169</v>
      </c>
      <c r="F26" s="20" t="s">
        <v>170</v>
      </c>
      <c r="G26" s="20">
        <v>1</v>
      </c>
      <c r="H26" s="20" t="s">
        <v>145</v>
      </c>
      <c r="I26" s="20">
        <v>20</v>
      </c>
      <c r="J26" s="20" t="s">
        <v>71</v>
      </c>
      <c r="K26" s="20" t="s">
        <v>72</v>
      </c>
      <c r="L26" s="20">
        <v>2130505</v>
      </c>
      <c r="M26" s="20" t="s">
        <v>171</v>
      </c>
      <c r="N26" s="20" t="s">
        <v>172</v>
      </c>
      <c r="O26" s="20" t="s">
        <v>173</v>
      </c>
      <c r="P26" s="20" t="s">
        <v>177</v>
      </c>
      <c r="Q26" s="53">
        <v>0.93</v>
      </c>
      <c r="R26" s="20" t="s">
        <v>35</v>
      </c>
      <c r="S26" s="54" t="s">
        <v>28</v>
      </c>
      <c r="T26" s="20" t="s">
        <v>72</v>
      </c>
      <c r="U26" s="157">
        <v>20</v>
      </c>
      <c r="V26" s="158">
        <f t="shared" si="0"/>
        <v>1</v>
      </c>
      <c r="W26" s="152"/>
      <c r="X26" s="152"/>
      <c r="Y26" s="152"/>
      <c r="Z26" s="152"/>
      <c r="AA26" s="152"/>
      <c r="AB26" s="152"/>
      <c r="AC26" s="152"/>
      <c r="AD26" s="161"/>
    </row>
    <row r="27" spans="1:30" s="133" customFormat="1" ht="48">
      <c r="A27" s="113">
        <v>21</v>
      </c>
      <c r="B27" s="20" t="s">
        <v>168</v>
      </c>
      <c r="C27" s="20" t="s">
        <v>22</v>
      </c>
      <c r="D27" s="20" t="s">
        <v>169</v>
      </c>
      <c r="E27" s="20" t="s">
        <v>169</v>
      </c>
      <c r="F27" s="20" t="s">
        <v>170</v>
      </c>
      <c r="G27" s="20">
        <v>1</v>
      </c>
      <c r="H27" s="20" t="s">
        <v>145</v>
      </c>
      <c r="I27" s="20">
        <v>60</v>
      </c>
      <c r="J27" s="20" t="s">
        <v>71</v>
      </c>
      <c r="K27" s="20" t="s">
        <v>72</v>
      </c>
      <c r="L27" s="20">
        <v>2130505</v>
      </c>
      <c r="M27" s="20" t="s">
        <v>171</v>
      </c>
      <c r="N27" s="20" t="s">
        <v>172</v>
      </c>
      <c r="O27" s="20" t="s">
        <v>173</v>
      </c>
      <c r="P27" s="20" t="s">
        <v>178</v>
      </c>
      <c r="Q27" s="53">
        <v>0.93</v>
      </c>
      <c r="R27" s="20" t="s">
        <v>35</v>
      </c>
      <c r="S27" s="54" t="s">
        <v>30</v>
      </c>
      <c r="T27" s="20" t="s">
        <v>72</v>
      </c>
      <c r="U27" s="157">
        <v>60</v>
      </c>
      <c r="V27" s="158">
        <f t="shared" si="0"/>
        <v>1</v>
      </c>
      <c r="W27" s="152"/>
      <c r="Y27" s="152"/>
      <c r="Z27" s="152"/>
      <c r="AA27" s="152"/>
      <c r="AB27" s="152"/>
      <c r="AC27" s="152"/>
      <c r="AD27" s="161"/>
    </row>
    <row r="28" spans="1:30" s="133" customFormat="1" ht="48">
      <c r="A28" s="113">
        <v>22</v>
      </c>
      <c r="B28" s="20" t="s">
        <v>168</v>
      </c>
      <c r="C28" s="20" t="s">
        <v>22</v>
      </c>
      <c r="D28" s="20" t="s">
        <v>169</v>
      </c>
      <c r="E28" s="20" t="s">
        <v>169</v>
      </c>
      <c r="F28" s="20" t="s">
        <v>170</v>
      </c>
      <c r="G28" s="20">
        <v>1</v>
      </c>
      <c r="H28" s="20" t="s">
        <v>145</v>
      </c>
      <c r="I28" s="20">
        <v>60</v>
      </c>
      <c r="J28" s="20" t="s">
        <v>71</v>
      </c>
      <c r="K28" s="20" t="s">
        <v>72</v>
      </c>
      <c r="L28" s="20">
        <v>2130505</v>
      </c>
      <c r="M28" s="20" t="s">
        <v>171</v>
      </c>
      <c r="N28" s="20" t="s">
        <v>172</v>
      </c>
      <c r="O28" s="20" t="s">
        <v>173</v>
      </c>
      <c r="P28" s="20" t="s">
        <v>178</v>
      </c>
      <c r="Q28" s="53">
        <v>0.93</v>
      </c>
      <c r="R28" s="20" t="s">
        <v>35</v>
      </c>
      <c r="S28" s="54" t="s">
        <v>30</v>
      </c>
      <c r="T28" s="20" t="s">
        <v>72</v>
      </c>
      <c r="U28" s="157">
        <v>60</v>
      </c>
      <c r="V28" s="158">
        <f t="shared" si="0"/>
        <v>1</v>
      </c>
      <c r="W28" s="152"/>
      <c r="Y28" s="152"/>
      <c r="Z28" s="152"/>
      <c r="AA28" s="152"/>
      <c r="AB28" s="152"/>
      <c r="AC28" s="152"/>
      <c r="AD28" s="161"/>
    </row>
    <row r="29" spans="1:30" s="133" customFormat="1" ht="48">
      <c r="A29" s="113">
        <v>23</v>
      </c>
      <c r="B29" s="20" t="s">
        <v>168</v>
      </c>
      <c r="C29" s="20" t="s">
        <v>22</v>
      </c>
      <c r="D29" s="20" t="s">
        <v>169</v>
      </c>
      <c r="E29" s="20" t="s">
        <v>169</v>
      </c>
      <c r="F29" s="20" t="s">
        <v>170</v>
      </c>
      <c r="G29" s="20">
        <v>1</v>
      </c>
      <c r="H29" s="20" t="s">
        <v>145</v>
      </c>
      <c r="I29" s="20">
        <v>60</v>
      </c>
      <c r="J29" s="20" t="s">
        <v>71</v>
      </c>
      <c r="K29" s="20" t="s">
        <v>72</v>
      </c>
      <c r="L29" s="20">
        <v>2130505</v>
      </c>
      <c r="M29" s="20" t="s">
        <v>171</v>
      </c>
      <c r="N29" s="20" t="s">
        <v>172</v>
      </c>
      <c r="O29" s="20" t="s">
        <v>173</v>
      </c>
      <c r="P29" s="20" t="s">
        <v>178</v>
      </c>
      <c r="Q29" s="53">
        <v>0.93</v>
      </c>
      <c r="R29" s="20" t="s">
        <v>35</v>
      </c>
      <c r="S29" s="54" t="s">
        <v>30</v>
      </c>
      <c r="T29" s="20" t="s">
        <v>72</v>
      </c>
      <c r="U29" s="157">
        <v>60</v>
      </c>
      <c r="V29" s="158">
        <f t="shared" si="0"/>
        <v>1</v>
      </c>
      <c r="W29" s="152"/>
      <c r="Y29" s="152"/>
      <c r="Z29" s="152"/>
      <c r="AA29" s="152"/>
      <c r="AB29" s="152"/>
      <c r="AC29" s="152"/>
      <c r="AD29" s="161"/>
    </row>
    <row r="30" spans="1:30" s="133" customFormat="1" ht="48">
      <c r="A30" s="113">
        <v>24</v>
      </c>
      <c r="B30" s="20" t="s">
        <v>168</v>
      </c>
      <c r="C30" s="20" t="s">
        <v>22</v>
      </c>
      <c r="D30" s="20" t="s">
        <v>169</v>
      </c>
      <c r="E30" s="20" t="s">
        <v>169</v>
      </c>
      <c r="F30" s="20" t="s">
        <v>170</v>
      </c>
      <c r="G30" s="20">
        <v>1</v>
      </c>
      <c r="H30" s="20" t="s">
        <v>145</v>
      </c>
      <c r="I30" s="20">
        <v>40</v>
      </c>
      <c r="J30" s="20" t="s">
        <v>71</v>
      </c>
      <c r="K30" s="20" t="s">
        <v>72</v>
      </c>
      <c r="L30" s="20">
        <v>2130505</v>
      </c>
      <c r="M30" s="20" t="s">
        <v>171</v>
      </c>
      <c r="N30" s="20" t="s">
        <v>172</v>
      </c>
      <c r="O30" s="20" t="s">
        <v>173</v>
      </c>
      <c r="P30" s="20" t="s">
        <v>178</v>
      </c>
      <c r="Q30" s="53">
        <v>0.93</v>
      </c>
      <c r="R30" s="20" t="s">
        <v>35</v>
      </c>
      <c r="S30" s="54" t="s">
        <v>25</v>
      </c>
      <c r="T30" s="20" t="s">
        <v>72</v>
      </c>
      <c r="U30" s="157">
        <v>40</v>
      </c>
      <c r="V30" s="158">
        <f t="shared" si="0"/>
        <v>1</v>
      </c>
      <c r="W30" s="152"/>
      <c r="X30" s="152"/>
      <c r="Y30" s="152"/>
      <c r="Z30" s="152"/>
      <c r="AA30" s="152"/>
      <c r="AB30" s="152"/>
      <c r="AC30" s="152"/>
      <c r="AD30" s="161"/>
    </row>
    <row r="31" spans="1:30" s="133" customFormat="1" ht="48">
      <c r="A31" s="113">
        <v>25</v>
      </c>
      <c r="B31" s="20" t="s">
        <v>168</v>
      </c>
      <c r="C31" s="20" t="s">
        <v>22</v>
      </c>
      <c r="D31" s="20" t="s">
        <v>169</v>
      </c>
      <c r="E31" s="20" t="s">
        <v>169</v>
      </c>
      <c r="F31" s="20" t="s">
        <v>170</v>
      </c>
      <c r="G31" s="20">
        <v>1</v>
      </c>
      <c r="H31" s="20" t="s">
        <v>145</v>
      </c>
      <c r="I31" s="20">
        <v>40</v>
      </c>
      <c r="J31" s="20" t="s">
        <v>71</v>
      </c>
      <c r="K31" s="20" t="s">
        <v>72</v>
      </c>
      <c r="L31" s="20">
        <v>2130505</v>
      </c>
      <c r="M31" s="20" t="s">
        <v>171</v>
      </c>
      <c r="N31" s="20" t="s">
        <v>172</v>
      </c>
      <c r="O31" s="20" t="s">
        <v>173</v>
      </c>
      <c r="P31" s="20" t="s">
        <v>179</v>
      </c>
      <c r="Q31" s="53">
        <v>0.93</v>
      </c>
      <c r="R31" s="20" t="s">
        <v>35</v>
      </c>
      <c r="S31" s="54" t="s">
        <v>25</v>
      </c>
      <c r="T31" s="20" t="s">
        <v>72</v>
      </c>
      <c r="U31" s="157">
        <v>40</v>
      </c>
      <c r="V31" s="158">
        <f t="shared" si="0"/>
        <v>1</v>
      </c>
      <c r="W31" s="152"/>
      <c r="X31" s="152"/>
      <c r="Y31" s="152"/>
      <c r="Z31" s="152"/>
      <c r="AA31" s="152"/>
      <c r="AB31" s="152"/>
      <c r="AC31" s="152"/>
      <c r="AD31" s="161"/>
    </row>
    <row r="32" spans="1:30" s="133" customFormat="1" ht="48">
      <c r="A32" s="113">
        <v>26</v>
      </c>
      <c r="B32" s="20" t="s">
        <v>168</v>
      </c>
      <c r="C32" s="20" t="s">
        <v>22</v>
      </c>
      <c r="D32" s="20" t="s">
        <v>169</v>
      </c>
      <c r="E32" s="20" t="s">
        <v>169</v>
      </c>
      <c r="F32" s="20" t="s">
        <v>170</v>
      </c>
      <c r="G32" s="20">
        <v>1</v>
      </c>
      <c r="H32" s="20" t="s">
        <v>145</v>
      </c>
      <c r="I32" s="20">
        <v>40</v>
      </c>
      <c r="J32" s="20" t="s">
        <v>71</v>
      </c>
      <c r="K32" s="20" t="s">
        <v>72</v>
      </c>
      <c r="L32" s="20">
        <v>2130505</v>
      </c>
      <c r="M32" s="20" t="s">
        <v>171</v>
      </c>
      <c r="N32" s="20" t="s">
        <v>172</v>
      </c>
      <c r="O32" s="20" t="s">
        <v>173</v>
      </c>
      <c r="P32" s="20" t="s">
        <v>180</v>
      </c>
      <c r="Q32" s="53">
        <v>0.93</v>
      </c>
      <c r="R32" s="20" t="s">
        <v>35</v>
      </c>
      <c r="S32" s="54" t="s">
        <v>19</v>
      </c>
      <c r="T32" s="20" t="s">
        <v>72</v>
      </c>
      <c r="U32" s="157">
        <v>40</v>
      </c>
      <c r="V32" s="158">
        <f t="shared" si="0"/>
        <v>1</v>
      </c>
      <c r="W32" s="152"/>
      <c r="X32" s="152"/>
      <c r="Y32" s="152"/>
      <c r="Z32" s="152"/>
      <c r="AA32" s="152"/>
      <c r="AB32" s="152"/>
      <c r="AC32" s="152"/>
      <c r="AD32" s="161"/>
    </row>
    <row r="33" spans="1:30" s="133" customFormat="1" ht="48">
      <c r="A33" s="113">
        <v>27</v>
      </c>
      <c r="B33" s="20" t="s">
        <v>168</v>
      </c>
      <c r="C33" s="20" t="s">
        <v>22</v>
      </c>
      <c r="D33" s="20" t="s">
        <v>169</v>
      </c>
      <c r="E33" s="20" t="s">
        <v>169</v>
      </c>
      <c r="F33" s="20" t="s">
        <v>170</v>
      </c>
      <c r="G33" s="20">
        <v>1</v>
      </c>
      <c r="H33" s="20" t="s">
        <v>145</v>
      </c>
      <c r="I33" s="20">
        <v>40</v>
      </c>
      <c r="J33" s="20" t="s">
        <v>71</v>
      </c>
      <c r="K33" s="20" t="s">
        <v>72</v>
      </c>
      <c r="L33" s="20">
        <v>2130505</v>
      </c>
      <c r="M33" s="20" t="s">
        <v>171</v>
      </c>
      <c r="N33" s="20" t="s">
        <v>172</v>
      </c>
      <c r="O33" s="20" t="s">
        <v>173</v>
      </c>
      <c r="P33" s="20" t="s">
        <v>180</v>
      </c>
      <c r="Q33" s="53">
        <v>0.93</v>
      </c>
      <c r="R33" s="20" t="s">
        <v>35</v>
      </c>
      <c r="S33" s="54" t="s">
        <v>19</v>
      </c>
      <c r="T33" s="20" t="s">
        <v>72</v>
      </c>
      <c r="U33" s="157">
        <v>40</v>
      </c>
      <c r="V33" s="158">
        <f t="shared" si="0"/>
        <v>1</v>
      </c>
      <c r="W33" s="152"/>
      <c r="X33" s="152"/>
      <c r="Y33" s="152"/>
      <c r="Z33" s="152"/>
      <c r="AA33" s="152"/>
      <c r="AB33" s="152"/>
      <c r="AC33" s="152"/>
      <c r="AD33" s="161"/>
    </row>
    <row r="34" spans="1:30" s="133" customFormat="1" ht="48">
      <c r="A34" s="113">
        <v>28</v>
      </c>
      <c r="B34" s="20" t="s">
        <v>168</v>
      </c>
      <c r="C34" s="20" t="s">
        <v>22</v>
      </c>
      <c r="D34" s="20" t="s">
        <v>169</v>
      </c>
      <c r="E34" s="20" t="s">
        <v>169</v>
      </c>
      <c r="F34" s="20" t="s">
        <v>170</v>
      </c>
      <c r="G34" s="20">
        <v>1</v>
      </c>
      <c r="H34" s="20" t="s">
        <v>145</v>
      </c>
      <c r="I34" s="20">
        <v>60</v>
      </c>
      <c r="J34" s="20" t="s">
        <v>71</v>
      </c>
      <c r="K34" s="20" t="s">
        <v>72</v>
      </c>
      <c r="L34" s="20">
        <v>2130505</v>
      </c>
      <c r="M34" s="20" t="s">
        <v>171</v>
      </c>
      <c r="N34" s="20" t="s">
        <v>172</v>
      </c>
      <c r="O34" s="20" t="s">
        <v>173</v>
      </c>
      <c r="P34" s="20" t="s">
        <v>178</v>
      </c>
      <c r="Q34" s="53">
        <v>0.93</v>
      </c>
      <c r="R34" s="20" t="s">
        <v>35</v>
      </c>
      <c r="S34" s="54" t="s">
        <v>20</v>
      </c>
      <c r="T34" s="20" t="s">
        <v>72</v>
      </c>
      <c r="U34" s="157">
        <v>60</v>
      </c>
      <c r="V34" s="158">
        <f t="shared" si="0"/>
        <v>1</v>
      </c>
      <c r="W34" s="152"/>
      <c r="X34" s="152"/>
      <c r="Y34" s="152"/>
      <c r="Z34" s="152"/>
      <c r="AA34" s="152"/>
      <c r="AB34" s="152"/>
      <c r="AC34" s="152"/>
      <c r="AD34" s="161"/>
    </row>
    <row r="35" spans="1:30" s="133" customFormat="1" ht="48">
      <c r="A35" s="113">
        <v>29</v>
      </c>
      <c r="B35" s="20" t="s">
        <v>168</v>
      </c>
      <c r="C35" s="20" t="s">
        <v>22</v>
      </c>
      <c r="D35" s="20" t="s">
        <v>169</v>
      </c>
      <c r="E35" s="20" t="s">
        <v>169</v>
      </c>
      <c r="F35" s="20" t="s">
        <v>170</v>
      </c>
      <c r="G35" s="20">
        <v>1</v>
      </c>
      <c r="H35" s="20" t="s">
        <v>145</v>
      </c>
      <c r="I35" s="20">
        <v>60</v>
      </c>
      <c r="J35" s="20" t="s">
        <v>71</v>
      </c>
      <c r="K35" s="20" t="s">
        <v>72</v>
      </c>
      <c r="L35" s="20">
        <v>2130505</v>
      </c>
      <c r="M35" s="20" t="s">
        <v>171</v>
      </c>
      <c r="N35" s="20" t="s">
        <v>172</v>
      </c>
      <c r="O35" s="20" t="s">
        <v>173</v>
      </c>
      <c r="P35" s="20" t="s">
        <v>174</v>
      </c>
      <c r="Q35" s="53">
        <v>0.93</v>
      </c>
      <c r="R35" s="20" t="s">
        <v>35</v>
      </c>
      <c r="S35" s="54" t="s">
        <v>20</v>
      </c>
      <c r="T35" s="20" t="s">
        <v>72</v>
      </c>
      <c r="U35" s="157">
        <v>60</v>
      </c>
      <c r="V35" s="158">
        <f t="shared" si="0"/>
        <v>1</v>
      </c>
      <c r="W35" s="152"/>
      <c r="X35" s="152"/>
      <c r="Y35" s="152"/>
      <c r="Z35" s="152"/>
      <c r="AA35" s="152"/>
      <c r="AB35" s="152"/>
      <c r="AC35" s="152"/>
      <c r="AD35" s="161"/>
    </row>
    <row r="36" spans="1:30" s="133" customFormat="1" ht="48">
      <c r="A36" s="113">
        <v>30</v>
      </c>
      <c r="B36" s="20" t="s">
        <v>168</v>
      </c>
      <c r="C36" s="20" t="s">
        <v>22</v>
      </c>
      <c r="D36" s="20" t="s">
        <v>169</v>
      </c>
      <c r="E36" s="20" t="s">
        <v>169</v>
      </c>
      <c r="F36" s="20" t="s">
        <v>170</v>
      </c>
      <c r="G36" s="20">
        <v>1</v>
      </c>
      <c r="H36" s="20" t="s">
        <v>145</v>
      </c>
      <c r="I36" s="20">
        <v>50</v>
      </c>
      <c r="J36" s="20" t="s">
        <v>71</v>
      </c>
      <c r="K36" s="20" t="s">
        <v>72</v>
      </c>
      <c r="L36" s="20">
        <v>2130505</v>
      </c>
      <c r="M36" s="20" t="s">
        <v>171</v>
      </c>
      <c r="N36" s="20" t="s">
        <v>172</v>
      </c>
      <c r="O36" s="20" t="s">
        <v>173</v>
      </c>
      <c r="P36" s="20" t="s">
        <v>181</v>
      </c>
      <c r="Q36" s="53">
        <v>0.93</v>
      </c>
      <c r="R36" s="20" t="s">
        <v>35</v>
      </c>
      <c r="S36" s="54" t="s">
        <v>31</v>
      </c>
      <c r="T36" s="20" t="s">
        <v>72</v>
      </c>
      <c r="U36" s="157">
        <v>50</v>
      </c>
      <c r="V36" s="158">
        <f t="shared" si="0"/>
        <v>1</v>
      </c>
      <c r="W36" s="152"/>
      <c r="X36" s="152"/>
      <c r="Y36" s="152"/>
      <c r="Z36" s="152"/>
      <c r="AA36" s="152"/>
      <c r="AB36" s="152"/>
      <c r="AC36" s="152"/>
      <c r="AD36" s="161"/>
    </row>
    <row r="37" spans="1:30" s="133" customFormat="1" ht="48">
      <c r="A37" s="113">
        <v>31</v>
      </c>
      <c r="B37" s="20" t="s">
        <v>168</v>
      </c>
      <c r="C37" s="20" t="s">
        <v>22</v>
      </c>
      <c r="D37" s="20" t="s">
        <v>169</v>
      </c>
      <c r="E37" s="20" t="s">
        <v>169</v>
      </c>
      <c r="F37" s="20" t="s">
        <v>170</v>
      </c>
      <c r="G37" s="20">
        <v>1</v>
      </c>
      <c r="H37" s="20" t="s">
        <v>145</v>
      </c>
      <c r="I37" s="20">
        <v>100</v>
      </c>
      <c r="J37" s="20" t="s">
        <v>71</v>
      </c>
      <c r="K37" s="20" t="s">
        <v>72</v>
      </c>
      <c r="L37" s="20">
        <v>2130505</v>
      </c>
      <c r="M37" s="20" t="s">
        <v>171</v>
      </c>
      <c r="N37" s="20" t="s">
        <v>172</v>
      </c>
      <c r="O37" s="20" t="s">
        <v>173</v>
      </c>
      <c r="P37" s="20" t="s">
        <v>182</v>
      </c>
      <c r="Q37" s="53">
        <v>0.93</v>
      </c>
      <c r="R37" s="20" t="s">
        <v>35</v>
      </c>
      <c r="S37" s="54" t="s">
        <v>24</v>
      </c>
      <c r="T37" s="20" t="s">
        <v>72</v>
      </c>
      <c r="U37" s="157">
        <v>100</v>
      </c>
      <c r="V37" s="158">
        <f t="shared" si="0"/>
        <v>1</v>
      </c>
      <c r="W37" s="152"/>
      <c r="X37" s="152"/>
      <c r="Y37" s="152"/>
      <c r="Z37" s="152"/>
      <c r="AA37" s="152"/>
      <c r="AB37" s="152"/>
      <c r="AC37" s="152"/>
      <c r="AD37" s="161"/>
    </row>
    <row r="38" spans="1:30" s="134" customFormat="1" ht="54.75" customHeight="1">
      <c r="A38" s="113">
        <v>32</v>
      </c>
      <c r="B38" s="20" t="s">
        <v>168</v>
      </c>
      <c r="C38" s="20" t="s">
        <v>22</v>
      </c>
      <c r="D38" s="20" t="s">
        <v>169</v>
      </c>
      <c r="E38" s="20" t="s">
        <v>169</v>
      </c>
      <c r="F38" s="20" t="s">
        <v>170</v>
      </c>
      <c r="G38" s="20">
        <v>1</v>
      </c>
      <c r="H38" s="20" t="s">
        <v>145</v>
      </c>
      <c r="I38" s="20">
        <v>60</v>
      </c>
      <c r="J38" s="20" t="s">
        <v>71</v>
      </c>
      <c r="K38" s="20" t="s">
        <v>72</v>
      </c>
      <c r="L38" s="20">
        <v>2130505</v>
      </c>
      <c r="M38" s="20" t="s">
        <v>171</v>
      </c>
      <c r="N38" s="20" t="s">
        <v>172</v>
      </c>
      <c r="O38" s="20" t="s">
        <v>173</v>
      </c>
      <c r="P38" s="20" t="s">
        <v>183</v>
      </c>
      <c r="Q38" s="53">
        <v>0.93</v>
      </c>
      <c r="R38" s="20" t="s">
        <v>35</v>
      </c>
      <c r="S38" s="20" t="s">
        <v>184</v>
      </c>
      <c r="T38" s="20" t="s">
        <v>72</v>
      </c>
      <c r="U38" s="157">
        <v>60</v>
      </c>
      <c r="V38" s="158">
        <f t="shared" si="0"/>
        <v>1</v>
      </c>
      <c r="W38" s="152"/>
      <c r="Y38" s="159"/>
      <c r="Z38" s="159"/>
      <c r="AA38" s="152"/>
      <c r="AB38" s="159"/>
      <c r="AC38" s="159"/>
      <c r="AD38" s="164"/>
    </row>
    <row r="39" spans="1:30" s="134" customFormat="1" ht="54.75" customHeight="1">
      <c r="A39" s="113">
        <v>33</v>
      </c>
      <c r="B39" s="20" t="s">
        <v>168</v>
      </c>
      <c r="C39" s="20" t="s">
        <v>22</v>
      </c>
      <c r="D39" s="20" t="s">
        <v>169</v>
      </c>
      <c r="E39" s="20" t="s">
        <v>169</v>
      </c>
      <c r="F39" s="20" t="s">
        <v>170</v>
      </c>
      <c r="G39" s="20">
        <v>1</v>
      </c>
      <c r="H39" s="20" t="s">
        <v>145</v>
      </c>
      <c r="I39" s="20">
        <v>22</v>
      </c>
      <c r="J39" s="20" t="s">
        <v>71</v>
      </c>
      <c r="K39" s="20" t="s">
        <v>72</v>
      </c>
      <c r="L39" s="20">
        <v>2130505</v>
      </c>
      <c r="M39" s="20" t="s">
        <v>171</v>
      </c>
      <c r="N39" s="20" t="s">
        <v>172</v>
      </c>
      <c r="O39" s="20" t="s">
        <v>173</v>
      </c>
      <c r="P39" s="20" t="s">
        <v>185</v>
      </c>
      <c r="Q39" s="53">
        <v>0.93</v>
      </c>
      <c r="R39" s="20" t="s">
        <v>35</v>
      </c>
      <c r="S39" s="20" t="s">
        <v>186</v>
      </c>
      <c r="T39" s="20" t="s">
        <v>72</v>
      </c>
      <c r="U39" s="157">
        <v>22</v>
      </c>
      <c r="V39" s="158">
        <f t="shared" si="0"/>
        <v>1</v>
      </c>
      <c r="W39" s="152"/>
      <c r="Y39" s="159"/>
      <c r="Z39" s="159"/>
      <c r="AA39" s="152"/>
      <c r="AB39" s="159"/>
      <c r="AC39" s="159"/>
      <c r="AD39" s="164"/>
    </row>
    <row r="40" spans="1:30" s="134" customFormat="1" ht="54.75" customHeight="1">
      <c r="A40" s="113">
        <v>34</v>
      </c>
      <c r="B40" s="20" t="s">
        <v>168</v>
      </c>
      <c r="C40" s="20" t="s">
        <v>22</v>
      </c>
      <c r="D40" s="20" t="s">
        <v>169</v>
      </c>
      <c r="E40" s="20" t="s">
        <v>169</v>
      </c>
      <c r="F40" s="20" t="s">
        <v>170</v>
      </c>
      <c r="G40" s="20">
        <v>1</v>
      </c>
      <c r="H40" s="20" t="s">
        <v>145</v>
      </c>
      <c r="I40" s="20">
        <v>25</v>
      </c>
      <c r="J40" s="20" t="s">
        <v>71</v>
      </c>
      <c r="K40" s="20" t="s">
        <v>72</v>
      </c>
      <c r="L40" s="20">
        <v>2130505</v>
      </c>
      <c r="M40" s="20" t="s">
        <v>171</v>
      </c>
      <c r="N40" s="20" t="s">
        <v>172</v>
      </c>
      <c r="O40" s="20" t="s">
        <v>173</v>
      </c>
      <c r="P40" s="20" t="s">
        <v>187</v>
      </c>
      <c r="Q40" s="53">
        <v>0.93</v>
      </c>
      <c r="R40" s="20" t="s">
        <v>35</v>
      </c>
      <c r="S40" s="20" t="s">
        <v>188</v>
      </c>
      <c r="T40" s="20" t="s">
        <v>72</v>
      </c>
      <c r="U40" s="157">
        <v>25</v>
      </c>
      <c r="V40" s="158">
        <f aca="true" t="shared" si="1" ref="V40:V63">U40/I40</f>
        <v>1</v>
      </c>
      <c r="W40" s="152"/>
      <c r="Y40" s="159"/>
      <c r="Z40" s="159"/>
      <c r="AA40" s="152"/>
      <c r="AB40" s="159"/>
      <c r="AC40" s="159"/>
      <c r="AD40" s="164"/>
    </row>
    <row r="41" spans="1:30" s="134" customFormat="1" ht="54.75" customHeight="1">
      <c r="A41" s="113">
        <v>35</v>
      </c>
      <c r="B41" s="20" t="s">
        <v>168</v>
      </c>
      <c r="C41" s="20" t="s">
        <v>22</v>
      </c>
      <c r="D41" s="20" t="s">
        <v>169</v>
      </c>
      <c r="E41" s="20" t="s">
        <v>169</v>
      </c>
      <c r="F41" s="20" t="s">
        <v>170</v>
      </c>
      <c r="G41" s="20">
        <v>1</v>
      </c>
      <c r="H41" s="20" t="s">
        <v>145</v>
      </c>
      <c r="I41" s="20">
        <v>30</v>
      </c>
      <c r="J41" s="20" t="s">
        <v>71</v>
      </c>
      <c r="K41" s="20" t="s">
        <v>72</v>
      </c>
      <c r="L41" s="20">
        <v>2130505</v>
      </c>
      <c r="M41" s="20" t="s">
        <v>171</v>
      </c>
      <c r="N41" s="20" t="s">
        <v>172</v>
      </c>
      <c r="O41" s="20" t="s">
        <v>173</v>
      </c>
      <c r="P41" s="20" t="s">
        <v>189</v>
      </c>
      <c r="Q41" s="53">
        <v>0.93</v>
      </c>
      <c r="R41" s="20" t="s">
        <v>35</v>
      </c>
      <c r="S41" s="20" t="s">
        <v>190</v>
      </c>
      <c r="T41" s="20" t="s">
        <v>72</v>
      </c>
      <c r="U41" s="157">
        <v>30</v>
      </c>
      <c r="V41" s="158">
        <f t="shared" si="1"/>
        <v>1</v>
      </c>
      <c r="W41" s="152"/>
      <c r="Y41" s="159"/>
      <c r="Z41" s="159"/>
      <c r="AA41" s="152"/>
      <c r="AB41" s="159"/>
      <c r="AC41" s="159"/>
      <c r="AD41" s="164"/>
    </row>
    <row r="42" spans="1:30" s="135" customFormat="1" ht="54.75" customHeight="1">
      <c r="A42" s="113">
        <v>36</v>
      </c>
      <c r="B42" s="20" t="s">
        <v>168</v>
      </c>
      <c r="C42" s="20" t="s">
        <v>22</v>
      </c>
      <c r="D42" s="20" t="s">
        <v>169</v>
      </c>
      <c r="E42" s="20" t="s">
        <v>169</v>
      </c>
      <c r="F42" s="20" t="s">
        <v>170</v>
      </c>
      <c r="G42" s="20">
        <v>1</v>
      </c>
      <c r="H42" s="20" t="s">
        <v>145</v>
      </c>
      <c r="I42" s="20">
        <v>20</v>
      </c>
      <c r="J42" s="20" t="s">
        <v>71</v>
      </c>
      <c r="K42" s="20" t="s">
        <v>72</v>
      </c>
      <c r="L42" s="20">
        <v>2130505</v>
      </c>
      <c r="M42" s="20" t="s">
        <v>171</v>
      </c>
      <c r="N42" s="20" t="s">
        <v>172</v>
      </c>
      <c r="O42" s="20" t="s">
        <v>173</v>
      </c>
      <c r="P42" s="20" t="s">
        <v>191</v>
      </c>
      <c r="Q42" s="53">
        <v>0.93</v>
      </c>
      <c r="R42" s="20" t="s">
        <v>35</v>
      </c>
      <c r="S42" s="20" t="s">
        <v>22</v>
      </c>
      <c r="T42" s="20" t="s">
        <v>72</v>
      </c>
      <c r="U42" s="157">
        <v>346.11131</v>
      </c>
      <c r="V42" s="158">
        <f t="shared" si="1"/>
        <v>17.3055655</v>
      </c>
      <c r="W42" s="159"/>
      <c r="Y42" s="159"/>
      <c r="Z42" s="159"/>
      <c r="AA42" s="152"/>
      <c r="AB42" s="159"/>
      <c r="AC42" s="159"/>
      <c r="AD42" s="165"/>
    </row>
    <row r="43" spans="1:30" s="135" customFormat="1" ht="54.75" customHeight="1">
      <c r="A43" s="113">
        <v>37</v>
      </c>
      <c r="B43" s="20" t="s">
        <v>168</v>
      </c>
      <c r="C43" s="20" t="s">
        <v>22</v>
      </c>
      <c r="D43" s="20" t="s">
        <v>169</v>
      </c>
      <c r="E43" s="20" t="s">
        <v>169</v>
      </c>
      <c r="F43" s="20" t="s">
        <v>170</v>
      </c>
      <c r="G43" s="20">
        <v>1</v>
      </c>
      <c r="H43" s="20" t="s">
        <v>145</v>
      </c>
      <c r="I43" s="20">
        <v>30</v>
      </c>
      <c r="J43" s="20" t="s">
        <v>71</v>
      </c>
      <c r="K43" s="20" t="s">
        <v>72</v>
      </c>
      <c r="L43" s="20">
        <v>2130505</v>
      </c>
      <c r="M43" s="20" t="s">
        <v>171</v>
      </c>
      <c r="N43" s="20" t="s">
        <v>172</v>
      </c>
      <c r="O43" s="20" t="s">
        <v>173</v>
      </c>
      <c r="P43" s="20" t="s">
        <v>191</v>
      </c>
      <c r="Q43" s="53">
        <v>0.93</v>
      </c>
      <c r="R43" s="20" t="s">
        <v>35</v>
      </c>
      <c r="S43" s="20" t="s">
        <v>22</v>
      </c>
      <c r="T43" s="20" t="s">
        <v>72</v>
      </c>
      <c r="U43" s="157">
        <v>20</v>
      </c>
      <c r="V43" s="158">
        <f t="shared" si="1"/>
        <v>0.6666666666666666</v>
      </c>
      <c r="W43" s="152"/>
      <c r="Y43" s="159"/>
      <c r="Z43" s="159"/>
      <c r="AA43" s="152"/>
      <c r="AB43" s="159"/>
      <c r="AC43" s="159"/>
      <c r="AD43" s="165"/>
    </row>
    <row r="44" spans="1:30" s="135" customFormat="1" ht="54.75" customHeight="1">
      <c r="A44" s="113">
        <v>38</v>
      </c>
      <c r="B44" s="20" t="s">
        <v>168</v>
      </c>
      <c r="C44" s="20" t="s">
        <v>22</v>
      </c>
      <c r="D44" s="20" t="s">
        <v>169</v>
      </c>
      <c r="E44" s="20" t="s">
        <v>169</v>
      </c>
      <c r="F44" s="20" t="s">
        <v>170</v>
      </c>
      <c r="G44" s="20">
        <v>1</v>
      </c>
      <c r="H44" s="20" t="s">
        <v>145</v>
      </c>
      <c r="I44" s="20">
        <v>60</v>
      </c>
      <c r="J44" s="20" t="s">
        <v>71</v>
      </c>
      <c r="K44" s="20" t="s">
        <v>72</v>
      </c>
      <c r="L44" s="20">
        <v>2130505</v>
      </c>
      <c r="M44" s="20" t="s">
        <v>171</v>
      </c>
      <c r="N44" s="20" t="s">
        <v>172</v>
      </c>
      <c r="O44" s="20" t="s">
        <v>173</v>
      </c>
      <c r="P44" s="20" t="s">
        <v>192</v>
      </c>
      <c r="Q44" s="53">
        <v>0.93</v>
      </c>
      <c r="R44" s="20" t="s">
        <v>35</v>
      </c>
      <c r="S44" s="20" t="s">
        <v>19</v>
      </c>
      <c r="T44" s="20" t="s">
        <v>72</v>
      </c>
      <c r="U44" s="157">
        <v>30</v>
      </c>
      <c r="V44" s="158">
        <f t="shared" si="1"/>
        <v>0.5</v>
      </c>
      <c r="W44" s="152"/>
      <c r="Y44" s="159"/>
      <c r="Z44" s="159"/>
      <c r="AA44" s="152"/>
      <c r="AB44" s="159"/>
      <c r="AC44" s="159"/>
      <c r="AD44" s="165"/>
    </row>
    <row r="45" spans="1:30" s="135" customFormat="1" ht="54.75" customHeight="1">
      <c r="A45" s="113">
        <v>39</v>
      </c>
      <c r="B45" s="20" t="s">
        <v>168</v>
      </c>
      <c r="C45" s="20" t="s">
        <v>22</v>
      </c>
      <c r="D45" s="20" t="s">
        <v>169</v>
      </c>
      <c r="E45" s="20" t="s">
        <v>169</v>
      </c>
      <c r="F45" s="20" t="s">
        <v>170</v>
      </c>
      <c r="G45" s="20">
        <v>1</v>
      </c>
      <c r="H45" s="20" t="s">
        <v>145</v>
      </c>
      <c r="I45" s="20">
        <v>40</v>
      </c>
      <c r="J45" s="20" t="s">
        <v>71</v>
      </c>
      <c r="K45" s="20" t="s">
        <v>72</v>
      </c>
      <c r="L45" s="20">
        <v>2130505</v>
      </c>
      <c r="M45" s="20" t="s">
        <v>171</v>
      </c>
      <c r="N45" s="20" t="s">
        <v>172</v>
      </c>
      <c r="O45" s="20" t="s">
        <v>173</v>
      </c>
      <c r="P45" s="20" t="s">
        <v>193</v>
      </c>
      <c r="Q45" s="53">
        <v>0.93</v>
      </c>
      <c r="R45" s="20" t="s">
        <v>35</v>
      </c>
      <c r="S45" s="20" t="s">
        <v>116</v>
      </c>
      <c r="T45" s="20" t="s">
        <v>72</v>
      </c>
      <c r="U45" s="157">
        <v>60</v>
      </c>
      <c r="V45" s="158">
        <f t="shared" si="1"/>
        <v>1.5</v>
      </c>
      <c r="W45" s="152"/>
      <c r="Y45" s="159"/>
      <c r="Z45" s="159"/>
      <c r="AA45" s="152"/>
      <c r="AB45" s="159"/>
      <c r="AC45" s="159"/>
      <c r="AD45" s="165"/>
    </row>
    <row r="46" spans="1:30" s="135" customFormat="1" ht="54.75" customHeight="1">
      <c r="A46" s="113">
        <v>40</v>
      </c>
      <c r="B46" s="20" t="s">
        <v>168</v>
      </c>
      <c r="C46" s="20" t="s">
        <v>22</v>
      </c>
      <c r="D46" s="20" t="s">
        <v>169</v>
      </c>
      <c r="E46" s="20" t="s">
        <v>169</v>
      </c>
      <c r="F46" s="20" t="s">
        <v>170</v>
      </c>
      <c r="G46" s="20">
        <v>1</v>
      </c>
      <c r="H46" s="20" t="s">
        <v>145</v>
      </c>
      <c r="I46" s="20">
        <v>20</v>
      </c>
      <c r="J46" s="20" t="s">
        <v>71</v>
      </c>
      <c r="K46" s="20" t="s">
        <v>72</v>
      </c>
      <c r="L46" s="20">
        <v>2130505</v>
      </c>
      <c r="M46" s="20" t="s">
        <v>171</v>
      </c>
      <c r="N46" s="20" t="s">
        <v>172</v>
      </c>
      <c r="O46" s="20" t="s">
        <v>173</v>
      </c>
      <c r="P46" s="20" t="s">
        <v>193</v>
      </c>
      <c r="Q46" s="53">
        <v>0.93</v>
      </c>
      <c r="R46" s="20" t="s">
        <v>35</v>
      </c>
      <c r="S46" s="20" t="s">
        <v>116</v>
      </c>
      <c r="T46" s="20" t="s">
        <v>72</v>
      </c>
      <c r="U46" s="157">
        <v>40</v>
      </c>
      <c r="V46" s="158">
        <f t="shared" si="1"/>
        <v>2</v>
      </c>
      <c r="W46" s="152"/>
      <c r="Y46" s="159"/>
      <c r="Z46" s="159"/>
      <c r="AA46" s="152"/>
      <c r="AB46" s="159"/>
      <c r="AC46" s="159"/>
      <c r="AD46" s="165"/>
    </row>
    <row r="47" spans="1:30" s="135" customFormat="1" ht="54.75" customHeight="1">
      <c r="A47" s="113">
        <v>41</v>
      </c>
      <c r="B47" s="20" t="s">
        <v>168</v>
      </c>
      <c r="C47" s="20" t="s">
        <v>22</v>
      </c>
      <c r="D47" s="20" t="s">
        <v>169</v>
      </c>
      <c r="E47" s="20" t="s">
        <v>169</v>
      </c>
      <c r="F47" s="20" t="s">
        <v>170</v>
      </c>
      <c r="G47" s="20">
        <v>1</v>
      </c>
      <c r="H47" s="20" t="s">
        <v>145</v>
      </c>
      <c r="I47" s="20">
        <v>30</v>
      </c>
      <c r="J47" s="20" t="s">
        <v>71</v>
      </c>
      <c r="K47" s="20" t="s">
        <v>72</v>
      </c>
      <c r="L47" s="20">
        <v>2130505</v>
      </c>
      <c r="M47" s="20" t="s">
        <v>171</v>
      </c>
      <c r="N47" s="20" t="s">
        <v>172</v>
      </c>
      <c r="O47" s="20" t="s">
        <v>173</v>
      </c>
      <c r="P47" s="20" t="s">
        <v>194</v>
      </c>
      <c r="Q47" s="53">
        <v>0.93</v>
      </c>
      <c r="R47" s="20" t="s">
        <v>35</v>
      </c>
      <c r="S47" s="20" t="s">
        <v>26</v>
      </c>
      <c r="T47" s="20" t="s">
        <v>72</v>
      </c>
      <c r="U47" s="157">
        <v>20</v>
      </c>
      <c r="V47" s="158">
        <f t="shared" si="1"/>
        <v>0.6666666666666666</v>
      </c>
      <c r="W47" s="152"/>
      <c r="Y47" s="159"/>
      <c r="Z47" s="159"/>
      <c r="AA47" s="152"/>
      <c r="AB47" s="159"/>
      <c r="AC47" s="159"/>
      <c r="AD47" s="165"/>
    </row>
    <row r="48" spans="1:30" s="135" customFormat="1" ht="54.75" customHeight="1">
      <c r="A48" s="113">
        <v>42</v>
      </c>
      <c r="B48" s="20" t="s">
        <v>168</v>
      </c>
      <c r="C48" s="20" t="s">
        <v>22</v>
      </c>
      <c r="D48" s="20" t="s">
        <v>169</v>
      </c>
      <c r="E48" s="20" t="s">
        <v>169</v>
      </c>
      <c r="F48" s="20" t="s">
        <v>170</v>
      </c>
      <c r="G48" s="20">
        <v>1</v>
      </c>
      <c r="H48" s="20" t="s">
        <v>145</v>
      </c>
      <c r="I48" s="20">
        <v>40</v>
      </c>
      <c r="J48" s="20" t="s">
        <v>71</v>
      </c>
      <c r="K48" s="20" t="s">
        <v>72</v>
      </c>
      <c r="L48" s="20">
        <v>2130505</v>
      </c>
      <c r="M48" s="20" t="s">
        <v>171</v>
      </c>
      <c r="N48" s="20" t="s">
        <v>172</v>
      </c>
      <c r="O48" s="20" t="s">
        <v>173</v>
      </c>
      <c r="P48" s="20" t="s">
        <v>195</v>
      </c>
      <c r="Q48" s="53">
        <v>0.93</v>
      </c>
      <c r="R48" s="20" t="s">
        <v>35</v>
      </c>
      <c r="S48" s="20" t="s">
        <v>27</v>
      </c>
      <c r="T48" s="20" t="s">
        <v>72</v>
      </c>
      <c r="U48" s="157">
        <v>30</v>
      </c>
      <c r="V48" s="158">
        <f t="shared" si="1"/>
        <v>0.75</v>
      </c>
      <c r="W48" s="152"/>
      <c r="Y48" s="159"/>
      <c r="Z48" s="159"/>
      <c r="AA48" s="152"/>
      <c r="AB48" s="159"/>
      <c r="AC48" s="159"/>
      <c r="AD48" s="165"/>
    </row>
    <row r="49" spans="1:30" s="135" customFormat="1" ht="54.75" customHeight="1">
      <c r="A49" s="113">
        <v>43</v>
      </c>
      <c r="B49" s="20" t="s">
        <v>168</v>
      </c>
      <c r="C49" s="20" t="s">
        <v>22</v>
      </c>
      <c r="D49" s="20" t="s">
        <v>169</v>
      </c>
      <c r="E49" s="20" t="s">
        <v>169</v>
      </c>
      <c r="F49" s="20" t="s">
        <v>170</v>
      </c>
      <c r="G49" s="20">
        <v>1</v>
      </c>
      <c r="H49" s="20" t="s">
        <v>145</v>
      </c>
      <c r="I49" s="20">
        <v>5</v>
      </c>
      <c r="J49" s="20" t="s">
        <v>71</v>
      </c>
      <c r="K49" s="20" t="s">
        <v>72</v>
      </c>
      <c r="L49" s="20">
        <v>2130505</v>
      </c>
      <c r="M49" s="20" t="s">
        <v>171</v>
      </c>
      <c r="N49" s="20" t="s">
        <v>172</v>
      </c>
      <c r="O49" s="20" t="s">
        <v>173</v>
      </c>
      <c r="P49" s="20" t="s">
        <v>196</v>
      </c>
      <c r="Q49" s="53">
        <v>0.93</v>
      </c>
      <c r="R49" s="20" t="s">
        <v>35</v>
      </c>
      <c r="S49" s="20" t="s">
        <v>28</v>
      </c>
      <c r="T49" s="20" t="s">
        <v>72</v>
      </c>
      <c r="U49" s="157">
        <v>40</v>
      </c>
      <c r="V49" s="158">
        <f t="shared" si="1"/>
        <v>8</v>
      </c>
      <c r="W49" s="152"/>
      <c r="Y49" s="159"/>
      <c r="Z49" s="159"/>
      <c r="AA49" s="152"/>
      <c r="AB49" s="159"/>
      <c r="AC49" s="159"/>
      <c r="AD49" s="165"/>
    </row>
    <row r="50" spans="1:30" s="134" customFormat="1" ht="36">
      <c r="A50" s="113">
        <v>44</v>
      </c>
      <c r="B50" s="20" t="s">
        <v>197</v>
      </c>
      <c r="C50" s="20" t="s">
        <v>198</v>
      </c>
      <c r="D50" s="20" t="s">
        <v>199</v>
      </c>
      <c r="E50" s="20" t="s">
        <v>199</v>
      </c>
      <c r="F50" s="20" t="s">
        <v>200</v>
      </c>
      <c r="G50" s="20">
        <v>1</v>
      </c>
      <c r="H50" s="20" t="s">
        <v>145</v>
      </c>
      <c r="I50" s="20">
        <v>363</v>
      </c>
      <c r="J50" s="20" t="s">
        <v>71</v>
      </c>
      <c r="K50" s="20" t="s">
        <v>72</v>
      </c>
      <c r="L50" s="20">
        <v>2130505</v>
      </c>
      <c r="M50" s="20" t="s">
        <v>201</v>
      </c>
      <c r="N50" s="20" t="s">
        <v>202</v>
      </c>
      <c r="O50" s="20" t="s">
        <v>173</v>
      </c>
      <c r="P50" s="20" t="s">
        <v>203</v>
      </c>
      <c r="Q50" s="53">
        <v>0.95</v>
      </c>
      <c r="R50" s="20" t="s">
        <v>35</v>
      </c>
      <c r="S50" s="54" t="s">
        <v>204</v>
      </c>
      <c r="T50" s="20" t="s">
        <v>72</v>
      </c>
      <c r="U50" s="157">
        <v>346.11131</v>
      </c>
      <c r="V50" s="158">
        <f t="shared" si="1"/>
        <v>0.9534746831955923</v>
      </c>
      <c r="W50" s="152"/>
      <c r="Y50" s="159"/>
      <c r="Z50" s="159"/>
      <c r="AA50" s="152"/>
      <c r="AB50" s="159"/>
      <c r="AC50" s="159"/>
      <c r="AD50" s="164"/>
    </row>
    <row r="51" spans="1:30" s="133" customFormat="1" ht="45" customHeight="1">
      <c r="A51" s="113">
        <v>45</v>
      </c>
      <c r="B51" s="20" t="s">
        <v>197</v>
      </c>
      <c r="C51" s="20" t="s">
        <v>199</v>
      </c>
      <c r="D51" s="20" t="s">
        <v>199</v>
      </c>
      <c r="E51" s="20" t="s">
        <v>199</v>
      </c>
      <c r="F51" s="20" t="s">
        <v>205</v>
      </c>
      <c r="G51" s="20">
        <v>1</v>
      </c>
      <c r="H51" s="20" t="s">
        <v>145</v>
      </c>
      <c r="I51" s="20">
        <v>200</v>
      </c>
      <c r="J51" s="20" t="s">
        <v>71</v>
      </c>
      <c r="K51" s="20" t="s">
        <v>72</v>
      </c>
      <c r="L51" s="20">
        <v>2130505</v>
      </c>
      <c r="M51" s="20" t="s">
        <v>206</v>
      </c>
      <c r="N51" s="20" t="s">
        <v>207</v>
      </c>
      <c r="O51" s="20" t="s">
        <v>173</v>
      </c>
      <c r="P51" s="20" t="s">
        <v>208</v>
      </c>
      <c r="Q51" s="53">
        <v>0.95</v>
      </c>
      <c r="R51" s="20" t="s">
        <v>34</v>
      </c>
      <c r="S51" s="54" t="s">
        <v>204</v>
      </c>
      <c r="T51" s="20" t="s">
        <v>72</v>
      </c>
      <c r="U51" s="157">
        <v>200</v>
      </c>
      <c r="V51" s="158">
        <f t="shared" si="1"/>
        <v>1</v>
      </c>
      <c r="W51" s="152"/>
      <c r="X51" s="152"/>
      <c r="Y51" s="152"/>
      <c r="Z51" s="152"/>
      <c r="AA51" s="152"/>
      <c r="AB51" s="152"/>
      <c r="AC51" s="152"/>
      <c r="AD51" s="161"/>
    </row>
    <row r="52" spans="1:30" s="133" customFormat="1" ht="96">
      <c r="A52" s="113">
        <v>46</v>
      </c>
      <c r="B52" s="20" t="s">
        <v>161</v>
      </c>
      <c r="C52" s="20" t="s">
        <v>209</v>
      </c>
      <c r="D52" s="20" t="s">
        <v>210</v>
      </c>
      <c r="E52" s="20" t="s">
        <v>210</v>
      </c>
      <c r="F52" s="20" t="s">
        <v>211</v>
      </c>
      <c r="G52" s="20">
        <v>1</v>
      </c>
      <c r="H52" s="20" t="s">
        <v>145</v>
      </c>
      <c r="I52" s="20">
        <v>213</v>
      </c>
      <c r="J52" s="20" t="s">
        <v>71</v>
      </c>
      <c r="K52" s="20" t="s">
        <v>72</v>
      </c>
      <c r="L52" s="20">
        <v>2130505</v>
      </c>
      <c r="M52" s="20" t="s">
        <v>212</v>
      </c>
      <c r="N52" s="20" t="s">
        <v>213</v>
      </c>
      <c r="O52" s="20" t="s">
        <v>173</v>
      </c>
      <c r="P52" s="20" t="s">
        <v>214</v>
      </c>
      <c r="Q52" s="53">
        <v>0.95</v>
      </c>
      <c r="R52" s="20" t="s">
        <v>35</v>
      </c>
      <c r="S52" s="54" t="s">
        <v>210</v>
      </c>
      <c r="T52" s="20" t="s">
        <v>72</v>
      </c>
      <c r="U52" s="157">
        <v>70</v>
      </c>
      <c r="V52" s="158">
        <f t="shared" si="1"/>
        <v>0.3286384976525822</v>
      </c>
      <c r="W52" s="152"/>
      <c r="Y52" s="152"/>
      <c r="Z52" s="152"/>
      <c r="AA52" s="152"/>
      <c r="AB52" s="152"/>
      <c r="AC52" s="152"/>
      <c r="AD52" s="161"/>
    </row>
    <row r="53" spans="1:30" s="133" customFormat="1" ht="36">
      <c r="A53" s="113">
        <v>47</v>
      </c>
      <c r="B53" s="20" t="s">
        <v>161</v>
      </c>
      <c r="C53" s="20" t="s">
        <v>215</v>
      </c>
      <c r="D53" s="20" t="s">
        <v>216</v>
      </c>
      <c r="E53" s="20" t="s">
        <v>216</v>
      </c>
      <c r="F53" s="20" t="s">
        <v>217</v>
      </c>
      <c r="G53" s="20">
        <v>1</v>
      </c>
      <c r="H53" s="20" t="s">
        <v>145</v>
      </c>
      <c r="I53" s="20">
        <v>50</v>
      </c>
      <c r="J53" s="20" t="s">
        <v>71</v>
      </c>
      <c r="K53" s="20" t="s">
        <v>72</v>
      </c>
      <c r="L53" s="20">
        <v>2130505</v>
      </c>
      <c r="M53" s="20" t="s">
        <v>218</v>
      </c>
      <c r="N53" s="20" t="s">
        <v>219</v>
      </c>
      <c r="O53" s="20" t="s">
        <v>173</v>
      </c>
      <c r="P53" s="20" t="s">
        <v>220</v>
      </c>
      <c r="Q53" s="53">
        <v>0.96</v>
      </c>
      <c r="R53" s="20" t="s">
        <v>36</v>
      </c>
      <c r="S53" s="54" t="s">
        <v>216</v>
      </c>
      <c r="T53" s="20" t="s">
        <v>72</v>
      </c>
      <c r="U53" s="157">
        <v>33.32</v>
      </c>
      <c r="V53" s="158">
        <f t="shared" si="1"/>
        <v>0.6664</v>
      </c>
      <c r="W53" s="152"/>
      <c r="Z53" s="152"/>
      <c r="AA53" s="152"/>
      <c r="AB53" s="152"/>
      <c r="AC53" s="152"/>
      <c r="AD53" s="161"/>
    </row>
    <row r="54" spans="1:30" s="133" customFormat="1" ht="36">
      <c r="A54" s="113">
        <v>48</v>
      </c>
      <c r="B54" s="20" t="s">
        <v>221</v>
      </c>
      <c r="C54" s="20" t="s">
        <v>199</v>
      </c>
      <c r="D54" s="20" t="s">
        <v>199</v>
      </c>
      <c r="E54" s="20" t="s">
        <v>199</v>
      </c>
      <c r="F54" s="20" t="s">
        <v>222</v>
      </c>
      <c r="G54" s="20">
        <v>1334</v>
      </c>
      <c r="H54" s="20" t="s">
        <v>223</v>
      </c>
      <c r="I54" s="20">
        <v>200.1</v>
      </c>
      <c r="J54" s="20" t="s">
        <v>71</v>
      </c>
      <c r="K54" s="20" t="s">
        <v>72</v>
      </c>
      <c r="L54" s="20">
        <v>2130599</v>
      </c>
      <c r="M54" s="20" t="s">
        <v>224</v>
      </c>
      <c r="N54" s="20" t="s">
        <v>225</v>
      </c>
      <c r="O54" s="20" t="s">
        <v>226</v>
      </c>
      <c r="P54" s="20" t="s">
        <v>227</v>
      </c>
      <c r="Q54" s="53">
        <v>1</v>
      </c>
      <c r="R54" s="20" t="s">
        <v>228</v>
      </c>
      <c r="S54" s="54" t="s">
        <v>198</v>
      </c>
      <c r="T54" s="20" t="s">
        <v>72</v>
      </c>
      <c r="U54" s="157">
        <v>100.95</v>
      </c>
      <c r="V54" s="158">
        <f t="shared" si="1"/>
        <v>0.5044977511244378</v>
      </c>
      <c r="W54" s="152"/>
      <c r="X54" s="152"/>
      <c r="Y54" s="152"/>
      <c r="Z54" s="152"/>
      <c r="AA54" s="152"/>
      <c r="AB54" s="152"/>
      <c r="AC54" s="152"/>
      <c r="AD54" s="161"/>
    </row>
    <row r="55" spans="1:30" s="133" customFormat="1" ht="24">
      <c r="A55" s="113">
        <v>49</v>
      </c>
      <c r="B55" s="20" t="s">
        <v>229</v>
      </c>
      <c r="C55" s="20" t="s">
        <v>22</v>
      </c>
      <c r="D55" s="20" t="s">
        <v>105</v>
      </c>
      <c r="E55" s="20" t="s">
        <v>230</v>
      </c>
      <c r="F55" s="20" t="s">
        <v>144</v>
      </c>
      <c r="G55" s="20">
        <v>1</v>
      </c>
      <c r="H55" s="20" t="s">
        <v>145</v>
      </c>
      <c r="I55" s="20">
        <v>20</v>
      </c>
      <c r="J55" s="20" t="s">
        <v>71</v>
      </c>
      <c r="K55" s="20" t="s">
        <v>72</v>
      </c>
      <c r="L55" s="20">
        <v>2130504</v>
      </c>
      <c r="M55" s="20" t="s">
        <v>231</v>
      </c>
      <c r="N55" s="20" t="s">
        <v>232</v>
      </c>
      <c r="O55" s="20" t="s">
        <v>75</v>
      </c>
      <c r="P55" s="20" t="s">
        <v>233</v>
      </c>
      <c r="Q55" s="53">
        <v>0.95</v>
      </c>
      <c r="R55" s="20" t="s">
        <v>38</v>
      </c>
      <c r="S55" s="54" t="s">
        <v>22</v>
      </c>
      <c r="T55" s="20" t="s">
        <v>72</v>
      </c>
      <c r="U55" s="157">
        <v>20</v>
      </c>
      <c r="V55" s="158">
        <f t="shared" si="1"/>
        <v>1</v>
      </c>
      <c r="W55" s="152"/>
      <c r="X55" s="152"/>
      <c r="Y55" s="152"/>
      <c r="Z55" s="152"/>
      <c r="AA55" s="152"/>
      <c r="AD55" s="161"/>
    </row>
    <row r="56" spans="1:30" s="133" customFormat="1" ht="72">
      <c r="A56" s="113">
        <v>50</v>
      </c>
      <c r="B56" s="15" t="s">
        <v>161</v>
      </c>
      <c r="C56" s="20" t="s">
        <v>21</v>
      </c>
      <c r="D56" s="20" t="s">
        <v>234</v>
      </c>
      <c r="E56" s="20" t="s">
        <v>86</v>
      </c>
      <c r="F56" s="20" t="s">
        <v>235</v>
      </c>
      <c r="G56" s="20" t="s">
        <v>236</v>
      </c>
      <c r="H56" s="20" t="s">
        <v>70</v>
      </c>
      <c r="I56" s="20">
        <v>8.4</v>
      </c>
      <c r="J56" s="20" t="s">
        <v>237</v>
      </c>
      <c r="K56" s="20" t="s">
        <v>238</v>
      </c>
      <c r="L56" s="20">
        <v>2130504</v>
      </c>
      <c r="M56" s="20" t="s">
        <v>236</v>
      </c>
      <c r="N56" s="20" t="s">
        <v>239</v>
      </c>
      <c r="O56" s="20" t="s">
        <v>240</v>
      </c>
      <c r="P56" s="20" t="s">
        <v>241</v>
      </c>
      <c r="Q56" s="53">
        <v>0.95</v>
      </c>
      <c r="R56" s="20" t="s">
        <v>34</v>
      </c>
      <c r="S56" s="20" t="s">
        <v>21</v>
      </c>
      <c r="T56" s="20" t="s">
        <v>238</v>
      </c>
      <c r="U56" s="160">
        <v>8.4</v>
      </c>
      <c r="V56" s="158">
        <f t="shared" si="1"/>
        <v>1</v>
      </c>
      <c r="X56" s="161"/>
      <c r="Y56" s="161"/>
      <c r="Z56" s="161"/>
      <c r="AB56" s="161"/>
      <c r="AC56" s="161"/>
      <c r="AD56" s="161"/>
    </row>
    <row r="57" spans="1:30" s="133" customFormat="1" ht="36">
      <c r="A57" s="113">
        <v>51</v>
      </c>
      <c r="B57" s="15" t="s">
        <v>161</v>
      </c>
      <c r="C57" s="20" t="s">
        <v>20</v>
      </c>
      <c r="D57" s="20" t="s">
        <v>242</v>
      </c>
      <c r="E57" s="20" t="s">
        <v>243</v>
      </c>
      <c r="F57" s="20" t="s">
        <v>244</v>
      </c>
      <c r="G57" s="20">
        <v>80</v>
      </c>
      <c r="H57" s="20" t="s">
        <v>70</v>
      </c>
      <c r="I57" s="20">
        <v>10.35</v>
      </c>
      <c r="J57" s="20" t="s">
        <v>237</v>
      </c>
      <c r="K57" s="20" t="s">
        <v>238</v>
      </c>
      <c r="L57" s="20">
        <v>2130504</v>
      </c>
      <c r="M57" s="20" t="s">
        <v>245</v>
      </c>
      <c r="N57" s="20" t="s">
        <v>246</v>
      </c>
      <c r="O57" s="20" t="s">
        <v>240</v>
      </c>
      <c r="P57" s="20" t="s">
        <v>247</v>
      </c>
      <c r="Q57" s="53">
        <v>0.95</v>
      </c>
      <c r="R57" s="20" t="s">
        <v>34</v>
      </c>
      <c r="S57" s="20" t="s">
        <v>20</v>
      </c>
      <c r="T57" s="20" t="s">
        <v>238</v>
      </c>
      <c r="U57" s="160">
        <v>10.35</v>
      </c>
      <c r="V57" s="158">
        <f t="shared" si="1"/>
        <v>1</v>
      </c>
      <c r="X57" s="161"/>
      <c r="Y57" s="161"/>
      <c r="Z57" s="161"/>
      <c r="AC57" s="161"/>
      <c r="AD57" s="161"/>
    </row>
    <row r="58" spans="1:30" s="133" customFormat="1" ht="36">
      <c r="A58" s="113">
        <v>52</v>
      </c>
      <c r="B58" s="142" t="s">
        <v>248</v>
      </c>
      <c r="C58" s="20" t="s">
        <v>30</v>
      </c>
      <c r="D58" s="20" t="s">
        <v>249</v>
      </c>
      <c r="E58" s="20" t="s">
        <v>250</v>
      </c>
      <c r="F58" s="20" t="s">
        <v>101</v>
      </c>
      <c r="G58" s="20">
        <v>500</v>
      </c>
      <c r="H58" s="20" t="s">
        <v>70</v>
      </c>
      <c r="I58" s="20">
        <v>28</v>
      </c>
      <c r="J58" s="20" t="s">
        <v>237</v>
      </c>
      <c r="K58" s="20" t="s">
        <v>238</v>
      </c>
      <c r="L58" s="20">
        <v>2130504</v>
      </c>
      <c r="M58" s="20" t="s">
        <v>251</v>
      </c>
      <c r="N58" s="20" t="s">
        <v>252</v>
      </c>
      <c r="O58" s="20" t="s">
        <v>75</v>
      </c>
      <c r="P58" s="20" t="s">
        <v>253</v>
      </c>
      <c r="Q58" s="53">
        <v>0.95</v>
      </c>
      <c r="R58" s="20" t="s">
        <v>84</v>
      </c>
      <c r="S58" s="20" t="s">
        <v>30</v>
      </c>
      <c r="T58" s="20" t="s">
        <v>238</v>
      </c>
      <c r="U58" s="160">
        <v>28</v>
      </c>
      <c r="V58" s="158">
        <f t="shared" si="1"/>
        <v>1</v>
      </c>
      <c r="X58" s="161"/>
      <c r="Y58" s="161"/>
      <c r="Z58" s="161"/>
      <c r="AB58" s="161"/>
      <c r="AC58" s="161"/>
      <c r="AD58" s="161"/>
    </row>
    <row r="59" spans="1:30" s="133" customFormat="1" ht="36">
      <c r="A59" s="113">
        <v>53</v>
      </c>
      <c r="B59" s="142" t="s">
        <v>248</v>
      </c>
      <c r="C59" s="20" t="s">
        <v>24</v>
      </c>
      <c r="D59" s="20" t="s">
        <v>254</v>
      </c>
      <c r="E59" s="20" t="s">
        <v>255</v>
      </c>
      <c r="F59" s="20" t="s">
        <v>256</v>
      </c>
      <c r="G59" s="20">
        <v>31</v>
      </c>
      <c r="H59" s="20" t="s">
        <v>257</v>
      </c>
      <c r="I59" s="20">
        <v>5.25</v>
      </c>
      <c r="J59" s="20" t="s">
        <v>237</v>
      </c>
      <c r="K59" s="20" t="s">
        <v>238</v>
      </c>
      <c r="L59" s="20">
        <v>2130504</v>
      </c>
      <c r="M59" s="20" t="s">
        <v>258</v>
      </c>
      <c r="N59" s="20" t="s">
        <v>259</v>
      </c>
      <c r="O59" s="20" t="s">
        <v>260</v>
      </c>
      <c r="P59" s="20" t="s">
        <v>261</v>
      </c>
      <c r="Q59" s="53">
        <v>0.95</v>
      </c>
      <c r="R59" s="20" t="s">
        <v>34</v>
      </c>
      <c r="S59" s="20" t="s">
        <v>24</v>
      </c>
      <c r="T59" s="20" t="s">
        <v>238</v>
      </c>
      <c r="U59" s="160">
        <v>5.25</v>
      </c>
      <c r="V59" s="158">
        <f t="shared" si="1"/>
        <v>1</v>
      </c>
      <c r="X59" s="161"/>
      <c r="Y59" s="161"/>
      <c r="Z59" s="161"/>
      <c r="AB59" s="161"/>
      <c r="AC59" s="161"/>
      <c r="AD59" s="161"/>
    </row>
    <row r="60" spans="1:30" s="133" customFormat="1" ht="48">
      <c r="A60" s="113">
        <v>54</v>
      </c>
      <c r="B60" s="143" t="s">
        <v>229</v>
      </c>
      <c r="C60" s="20" t="s">
        <v>262</v>
      </c>
      <c r="D60" s="20" t="s">
        <v>263</v>
      </c>
      <c r="E60" s="20" t="s">
        <v>263</v>
      </c>
      <c r="F60" s="20" t="s">
        <v>264</v>
      </c>
      <c r="G60" s="20">
        <v>130</v>
      </c>
      <c r="H60" s="20" t="s">
        <v>265</v>
      </c>
      <c r="I60" s="20">
        <v>50</v>
      </c>
      <c r="J60" s="20" t="s">
        <v>237</v>
      </c>
      <c r="K60" s="20" t="s">
        <v>238</v>
      </c>
      <c r="L60" s="20">
        <v>2130505</v>
      </c>
      <c r="M60" s="20" t="s">
        <v>266</v>
      </c>
      <c r="N60" s="20" t="s">
        <v>267</v>
      </c>
      <c r="O60" s="20" t="s">
        <v>268</v>
      </c>
      <c r="P60" s="20" t="s">
        <v>269</v>
      </c>
      <c r="Q60" s="53">
        <v>0.93</v>
      </c>
      <c r="R60" s="20" t="s">
        <v>270</v>
      </c>
      <c r="S60" s="20" t="s">
        <v>271</v>
      </c>
      <c r="T60" s="20" t="s">
        <v>238</v>
      </c>
      <c r="U60" s="160">
        <v>50</v>
      </c>
      <c r="V60" s="158">
        <f t="shared" si="1"/>
        <v>1</v>
      </c>
      <c r="W60" s="161"/>
      <c r="X60" s="161"/>
      <c r="Y60" s="161"/>
      <c r="Z60" s="161"/>
      <c r="AB60" s="161"/>
      <c r="AC60" s="161"/>
      <c r="AD60" s="161"/>
    </row>
    <row r="61" spans="1:30" s="133" customFormat="1" ht="48">
      <c r="A61" s="113">
        <v>55</v>
      </c>
      <c r="B61" s="143" t="s">
        <v>161</v>
      </c>
      <c r="C61" s="20" t="s">
        <v>21</v>
      </c>
      <c r="D61" s="20" t="s">
        <v>272</v>
      </c>
      <c r="E61" s="20" t="s">
        <v>272</v>
      </c>
      <c r="F61" s="20" t="s">
        <v>273</v>
      </c>
      <c r="G61" s="20">
        <v>450</v>
      </c>
      <c r="H61" s="20" t="s">
        <v>88</v>
      </c>
      <c r="I61" s="20">
        <v>50</v>
      </c>
      <c r="J61" s="20" t="s">
        <v>237</v>
      </c>
      <c r="K61" s="20" t="s">
        <v>238</v>
      </c>
      <c r="L61" s="20">
        <v>2130505</v>
      </c>
      <c r="M61" s="20" t="s">
        <v>274</v>
      </c>
      <c r="N61" s="20" t="s">
        <v>147</v>
      </c>
      <c r="O61" s="20" t="s">
        <v>268</v>
      </c>
      <c r="P61" s="20" t="s">
        <v>275</v>
      </c>
      <c r="Q61" s="53">
        <v>0.93</v>
      </c>
      <c r="R61" s="20" t="s">
        <v>270</v>
      </c>
      <c r="S61" s="20" t="s">
        <v>276</v>
      </c>
      <c r="T61" s="20" t="s">
        <v>238</v>
      </c>
      <c r="U61" s="160">
        <v>50</v>
      </c>
      <c r="V61" s="158">
        <f t="shared" si="1"/>
        <v>1</v>
      </c>
      <c r="W61" s="161"/>
      <c r="X61" s="161"/>
      <c r="Y61" s="161"/>
      <c r="Z61" s="161"/>
      <c r="AC61" s="161"/>
      <c r="AD61" s="161"/>
    </row>
    <row r="62" spans="1:30" s="133" customFormat="1" ht="48">
      <c r="A62" s="113">
        <v>56</v>
      </c>
      <c r="B62" s="143" t="s">
        <v>229</v>
      </c>
      <c r="C62" s="20" t="s">
        <v>23</v>
      </c>
      <c r="D62" s="20" t="s">
        <v>277</v>
      </c>
      <c r="E62" s="20" t="s">
        <v>277</v>
      </c>
      <c r="F62" s="20" t="s">
        <v>278</v>
      </c>
      <c r="G62" s="20">
        <v>300</v>
      </c>
      <c r="H62" s="20" t="s">
        <v>88</v>
      </c>
      <c r="I62" s="20">
        <v>50</v>
      </c>
      <c r="J62" s="20" t="s">
        <v>237</v>
      </c>
      <c r="K62" s="20" t="s">
        <v>238</v>
      </c>
      <c r="L62" s="20">
        <v>2130505</v>
      </c>
      <c r="M62" s="20" t="s">
        <v>279</v>
      </c>
      <c r="N62" s="20" t="s">
        <v>147</v>
      </c>
      <c r="O62" s="20" t="s">
        <v>268</v>
      </c>
      <c r="P62" s="20" t="s">
        <v>280</v>
      </c>
      <c r="Q62" s="53">
        <v>0.93</v>
      </c>
      <c r="R62" s="20" t="s">
        <v>270</v>
      </c>
      <c r="S62" s="20" t="s">
        <v>281</v>
      </c>
      <c r="T62" s="20" t="s">
        <v>238</v>
      </c>
      <c r="U62" s="160">
        <v>50</v>
      </c>
      <c r="V62" s="158">
        <f t="shared" si="1"/>
        <v>1</v>
      </c>
      <c r="W62" s="161"/>
      <c r="X62" s="161"/>
      <c r="Y62" s="161"/>
      <c r="Z62" s="161"/>
      <c r="AA62" s="161"/>
      <c r="AC62" s="161"/>
      <c r="AD62" s="161"/>
    </row>
    <row r="63" spans="1:30" s="133" customFormat="1" ht="48">
      <c r="A63" s="113">
        <v>57</v>
      </c>
      <c r="B63" s="143" t="s">
        <v>229</v>
      </c>
      <c r="C63" s="20" t="s">
        <v>20</v>
      </c>
      <c r="D63" s="20" t="s">
        <v>282</v>
      </c>
      <c r="E63" s="20" t="s">
        <v>282</v>
      </c>
      <c r="F63" s="20" t="s">
        <v>283</v>
      </c>
      <c r="G63" s="20">
        <v>450</v>
      </c>
      <c r="H63" s="20" t="s">
        <v>88</v>
      </c>
      <c r="I63" s="20">
        <v>50</v>
      </c>
      <c r="J63" s="20" t="s">
        <v>237</v>
      </c>
      <c r="K63" s="20" t="s">
        <v>238</v>
      </c>
      <c r="L63" s="20">
        <v>2130505</v>
      </c>
      <c r="M63" s="20" t="s">
        <v>274</v>
      </c>
      <c r="N63" s="20" t="s">
        <v>147</v>
      </c>
      <c r="O63" s="20" t="s">
        <v>268</v>
      </c>
      <c r="P63" s="20" t="s">
        <v>284</v>
      </c>
      <c r="Q63" s="53">
        <v>0.93</v>
      </c>
      <c r="R63" s="20" t="s">
        <v>270</v>
      </c>
      <c r="S63" s="20" t="s">
        <v>285</v>
      </c>
      <c r="T63" s="20" t="s">
        <v>238</v>
      </c>
      <c r="U63" s="160">
        <v>50</v>
      </c>
      <c r="V63" s="158">
        <f t="shared" si="1"/>
        <v>1</v>
      </c>
      <c r="W63" s="161"/>
      <c r="X63" s="161"/>
      <c r="Y63" s="161"/>
      <c r="Z63" s="161"/>
      <c r="AA63" s="161"/>
      <c r="AC63" s="161"/>
      <c r="AD63" s="161"/>
    </row>
  </sheetData>
  <sheetProtection/>
  <autoFilter ref="A5:T63"/>
  <mergeCells count="26">
    <mergeCell ref="A1:B1"/>
    <mergeCell ref="A2:T2"/>
    <mergeCell ref="A3:L3"/>
    <mergeCell ref="N3:Q3"/>
    <mergeCell ref="S3:T3"/>
    <mergeCell ref="M4:Q4"/>
    <mergeCell ref="A6:D6"/>
    <mergeCell ref="A4:A5"/>
    <mergeCell ref="B4:B5"/>
    <mergeCell ref="C4:C5"/>
    <mergeCell ref="D4:D5"/>
    <mergeCell ref="E4:E5"/>
    <mergeCell ref="F4:F5"/>
    <mergeCell ref="G4:G5"/>
    <mergeCell ref="H4:H5"/>
    <mergeCell ref="I4:I5"/>
    <mergeCell ref="J4:J5"/>
    <mergeCell ref="K4:K5"/>
    <mergeCell ref="L4:L5"/>
    <mergeCell ref="R4:R5"/>
    <mergeCell ref="S4:S5"/>
    <mergeCell ref="T4:T5"/>
    <mergeCell ref="U4:U5"/>
    <mergeCell ref="V4:V5"/>
    <mergeCell ref="W4:W5"/>
    <mergeCell ref="X4:X5"/>
  </mergeCells>
  <printOptions/>
  <pageMargins left="0.7513888888888889" right="0.7513888888888889" top="1" bottom="1" header="0.5" footer="0.5"/>
  <pageSetup fitToHeight="0" fitToWidth="1" horizontalDpi="600" verticalDpi="600" orientation="landscape" paperSize="9" scale="63"/>
  <headerFooter>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08"/>
  <sheetViews>
    <sheetView zoomScaleSheetLayoutView="100" workbookViewId="0" topLeftCell="A32">
      <selection activeCell="U36" sqref="U36"/>
    </sheetView>
  </sheetViews>
  <sheetFormatPr defaultColWidth="9.00390625" defaultRowHeight="13.5"/>
  <cols>
    <col min="1" max="1" width="4.875" style="0" customWidth="1"/>
    <col min="2" max="2" width="8.625" style="0" customWidth="1"/>
    <col min="3" max="3" width="7.875" style="0" customWidth="1"/>
    <col min="4" max="4" width="8.125" style="0" customWidth="1"/>
    <col min="5" max="5" width="7.25390625" style="0" customWidth="1"/>
    <col min="6" max="6" width="8.625" style="0" customWidth="1"/>
    <col min="7" max="7" width="7.75390625" style="0" customWidth="1"/>
    <col min="8" max="8" width="5.875" style="0" customWidth="1"/>
    <col min="9" max="9" width="10.875" style="0" customWidth="1"/>
    <col min="10" max="12" width="11.25390625" style="0" customWidth="1"/>
    <col min="13" max="13" width="23.125" style="0" customWidth="1"/>
    <col min="14" max="14" width="7.75390625" style="0" customWidth="1"/>
    <col min="15" max="15" width="9.625" style="0" customWidth="1"/>
    <col min="16" max="16" width="28.25390625" style="0" customWidth="1"/>
    <col min="17" max="17" width="8.75390625" style="0" customWidth="1"/>
    <col min="19" max="19" width="7.625" style="0" customWidth="1"/>
    <col min="20" max="20" width="10.375" style="0" customWidth="1"/>
  </cols>
  <sheetData>
    <row r="1" spans="1:20" ht="14.25">
      <c r="A1" s="93" t="s">
        <v>286</v>
      </c>
      <c r="B1" s="93"/>
      <c r="C1" s="94"/>
      <c r="D1" s="95"/>
      <c r="E1" s="96"/>
      <c r="F1" s="97"/>
      <c r="G1" s="95"/>
      <c r="H1" s="94"/>
      <c r="I1" s="95"/>
      <c r="J1" s="94"/>
      <c r="K1" s="94"/>
      <c r="L1" s="94"/>
      <c r="M1" s="95"/>
      <c r="N1" s="94"/>
      <c r="O1" s="94"/>
      <c r="P1" s="94"/>
      <c r="Q1" s="105"/>
      <c r="R1" s="106"/>
      <c r="S1" s="106"/>
      <c r="T1" s="106"/>
    </row>
    <row r="2" spans="1:20" ht="33.75">
      <c r="A2" s="98" t="s">
        <v>287</v>
      </c>
      <c r="B2" s="98"/>
      <c r="C2" s="98"/>
      <c r="D2" s="98"/>
      <c r="E2" s="98"/>
      <c r="F2" s="98"/>
      <c r="G2" s="98"/>
      <c r="H2" s="98"/>
      <c r="I2" s="98"/>
      <c r="J2" s="98"/>
      <c r="K2" s="98"/>
      <c r="L2" s="98"/>
      <c r="M2" s="98"/>
      <c r="N2" s="98"/>
      <c r="O2" s="98"/>
      <c r="P2" s="98"/>
      <c r="Q2" s="107"/>
      <c r="R2" s="98"/>
      <c r="S2" s="98"/>
      <c r="T2" s="98"/>
    </row>
    <row r="3" spans="1:20" ht="22.5">
      <c r="A3" s="99" t="s">
        <v>42</v>
      </c>
      <c r="B3" s="99"/>
      <c r="C3" s="99"/>
      <c r="D3" s="99"/>
      <c r="E3" s="99"/>
      <c r="F3" s="99"/>
      <c r="G3" s="99"/>
      <c r="H3" s="99"/>
      <c r="I3" s="99"/>
      <c r="J3" s="99"/>
      <c r="K3" s="99"/>
      <c r="L3" s="99"/>
      <c r="M3" s="103"/>
      <c r="N3" s="104"/>
      <c r="O3" s="104"/>
      <c r="P3" s="104"/>
      <c r="Q3" s="108"/>
      <c r="R3" s="106"/>
      <c r="S3" s="104" t="s">
        <v>3</v>
      </c>
      <c r="T3" s="104"/>
    </row>
    <row r="4" spans="1:20" ht="18.75">
      <c r="A4" s="10" t="s">
        <v>4</v>
      </c>
      <c r="B4" s="11" t="s">
        <v>43</v>
      </c>
      <c r="C4" s="12" t="s">
        <v>44</v>
      </c>
      <c r="D4" s="12" t="s">
        <v>45</v>
      </c>
      <c r="E4" s="13" t="s">
        <v>46</v>
      </c>
      <c r="F4" s="12" t="s">
        <v>47</v>
      </c>
      <c r="G4" s="14" t="s">
        <v>48</v>
      </c>
      <c r="H4" s="14" t="s">
        <v>49</v>
      </c>
      <c r="I4" s="14" t="s">
        <v>50</v>
      </c>
      <c r="J4" s="14" t="s">
        <v>51</v>
      </c>
      <c r="K4" s="12" t="s">
        <v>52</v>
      </c>
      <c r="L4" s="12" t="s">
        <v>53</v>
      </c>
      <c r="M4" s="35" t="s">
        <v>54</v>
      </c>
      <c r="N4" s="36"/>
      <c r="O4" s="35"/>
      <c r="P4" s="35"/>
      <c r="Q4" s="109"/>
      <c r="R4" s="12" t="s">
        <v>55</v>
      </c>
      <c r="S4" s="12" t="s">
        <v>56</v>
      </c>
      <c r="T4" s="48" t="s">
        <v>57</v>
      </c>
    </row>
    <row r="5" spans="1:20" ht="24">
      <c r="A5" s="15"/>
      <c r="B5" s="11"/>
      <c r="C5" s="12"/>
      <c r="D5" s="12"/>
      <c r="E5" s="13"/>
      <c r="F5" s="12"/>
      <c r="G5" s="16"/>
      <c r="H5" s="16"/>
      <c r="I5" s="16"/>
      <c r="J5" s="16"/>
      <c r="K5" s="12"/>
      <c r="L5" s="12"/>
      <c r="M5" s="39" t="s">
        <v>60</v>
      </c>
      <c r="N5" s="39" t="s">
        <v>61</v>
      </c>
      <c r="O5" s="39" t="s">
        <v>62</v>
      </c>
      <c r="P5" s="39" t="s">
        <v>63</v>
      </c>
      <c r="Q5" s="110" t="s">
        <v>64</v>
      </c>
      <c r="R5" s="12"/>
      <c r="S5" s="12"/>
      <c r="T5" s="50"/>
    </row>
    <row r="6" spans="1:20" ht="14.25">
      <c r="A6" s="17" t="s">
        <v>65</v>
      </c>
      <c r="B6" s="17"/>
      <c r="C6" s="17"/>
      <c r="D6" s="17"/>
      <c r="E6" s="18"/>
      <c r="F6" s="19"/>
      <c r="G6" s="11"/>
      <c r="H6" s="11"/>
      <c r="I6" s="40">
        <f>SUM(I7:I138)</f>
        <v>2765.999999999999</v>
      </c>
      <c r="J6" s="11"/>
      <c r="K6" s="11"/>
      <c r="L6" s="11"/>
      <c r="M6" s="11"/>
      <c r="N6" s="11"/>
      <c r="O6" s="11"/>
      <c r="P6" s="11"/>
      <c r="Q6" s="51"/>
      <c r="R6" s="52"/>
      <c r="S6" s="52"/>
      <c r="T6" s="52"/>
    </row>
    <row r="7" spans="1:20" ht="36">
      <c r="A7" s="100">
        <v>1</v>
      </c>
      <c r="B7" s="73" t="s">
        <v>66</v>
      </c>
      <c r="C7" s="73" t="s">
        <v>25</v>
      </c>
      <c r="D7" s="73" t="s">
        <v>67</v>
      </c>
      <c r="E7" s="73" t="s">
        <v>288</v>
      </c>
      <c r="F7" s="73" t="s">
        <v>69</v>
      </c>
      <c r="G7" s="73">
        <v>300</v>
      </c>
      <c r="H7" s="73" t="s">
        <v>70</v>
      </c>
      <c r="I7" s="73">
        <v>32.8</v>
      </c>
      <c r="J7" s="73" t="s">
        <v>289</v>
      </c>
      <c r="K7" s="73" t="s">
        <v>290</v>
      </c>
      <c r="L7" s="73">
        <v>2130504</v>
      </c>
      <c r="M7" s="73" t="s">
        <v>291</v>
      </c>
      <c r="N7" s="73" t="s">
        <v>292</v>
      </c>
      <c r="O7" s="73" t="s">
        <v>75</v>
      </c>
      <c r="P7" s="73" t="s">
        <v>293</v>
      </c>
      <c r="Q7" s="111">
        <v>0.95</v>
      </c>
      <c r="R7" s="73" t="s">
        <v>34</v>
      </c>
      <c r="S7" s="73" t="s">
        <v>25</v>
      </c>
      <c r="T7" s="73"/>
    </row>
    <row r="8" spans="1:20" ht="24">
      <c r="A8" s="101">
        <v>2</v>
      </c>
      <c r="B8" s="102" t="s">
        <v>66</v>
      </c>
      <c r="C8" s="102" t="s">
        <v>21</v>
      </c>
      <c r="D8" s="102" t="s">
        <v>294</v>
      </c>
      <c r="E8" s="102" t="s">
        <v>295</v>
      </c>
      <c r="F8" s="102" t="s">
        <v>296</v>
      </c>
      <c r="G8" s="102">
        <v>1</v>
      </c>
      <c r="H8" s="102" t="s">
        <v>297</v>
      </c>
      <c r="I8" s="102">
        <v>25</v>
      </c>
      <c r="J8" s="102" t="s">
        <v>289</v>
      </c>
      <c r="K8" s="102" t="s">
        <v>290</v>
      </c>
      <c r="L8" s="102">
        <v>2130504</v>
      </c>
      <c r="M8" s="102" t="s">
        <v>298</v>
      </c>
      <c r="N8" s="102" t="s">
        <v>299</v>
      </c>
      <c r="O8" s="102" t="s">
        <v>75</v>
      </c>
      <c r="P8" s="102" t="s">
        <v>300</v>
      </c>
      <c r="Q8" s="112">
        <v>0.95</v>
      </c>
      <c r="R8" s="102" t="s">
        <v>84</v>
      </c>
      <c r="S8" s="102" t="s">
        <v>21</v>
      </c>
      <c r="T8" s="102"/>
    </row>
    <row r="9" spans="1:20" ht="36">
      <c r="A9" s="100">
        <v>3</v>
      </c>
      <c r="B9" s="73" t="s">
        <v>77</v>
      </c>
      <c r="C9" s="73" t="s">
        <v>21</v>
      </c>
      <c r="D9" s="73" t="s">
        <v>234</v>
      </c>
      <c r="E9" s="73" t="s">
        <v>301</v>
      </c>
      <c r="F9" s="73" t="s">
        <v>302</v>
      </c>
      <c r="G9" s="73">
        <v>300</v>
      </c>
      <c r="H9" s="73" t="s">
        <v>70</v>
      </c>
      <c r="I9" s="73">
        <v>18</v>
      </c>
      <c r="J9" s="73" t="s">
        <v>289</v>
      </c>
      <c r="K9" s="73" t="s">
        <v>290</v>
      </c>
      <c r="L9" s="73">
        <v>2130504</v>
      </c>
      <c r="M9" s="73" t="s">
        <v>303</v>
      </c>
      <c r="N9" s="73" t="s">
        <v>304</v>
      </c>
      <c r="O9" s="73" t="s">
        <v>75</v>
      </c>
      <c r="P9" s="73" t="s">
        <v>305</v>
      </c>
      <c r="Q9" s="111">
        <v>0.95</v>
      </c>
      <c r="R9" s="73" t="s">
        <v>34</v>
      </c>
      <c r="S9" s="73" t="s">
        <v>21</v>
      </c>
      <c r="T9" s="73"/>
    </row>
    <row r="10" spans="1:20" ht="24">
      <c r="A10" s="101">
        <v>4</v>
      </c>
      <c r="B10" s="73" t="s">
        <v>66</v>
      </c>
      <c r="C10" s="73" t="s">
        <v>19</v>
      </c>
      <c r="D10" s="73" t="s">
        <v>111</v>
      </c>
      <c r="E10" s="73" t="s">
        <v>306</v>
      </c>
      <c r="F10" s="73" t="s">
        <v>101</v>
      </c>
      <c r="G10" s="73">
        <v>669</v>
      </c>
      <c r="H10" s="73" t="s">
        <v>70</v>
      </c>
      <c r="I10" s="73">
        <v>27</v>
      </c>
      <c r="J10" s="73" t="s">
        <v>289</v>
      </c>
      <c r="K10" s="73" t="s">
        <v>290</v>
      </c>
      <c r="L10" s="73">
        <v>2130504</v>
      </c>
      <c r="M10" s="73" t="s">
        <v>307</v>
      </c>
      <c r="N10" s="73" t="s">
        <v>308</v>
      </c>
      <c r="O10" s="73" t="s">
        <v>75</v>
      </c>
      <c r="P10" s="73" t="s">
        <v>309</v>
      </c>
      <c r="Q10" s="111">
        <v>0.95</v>
      </c>
      <c r="R10" s="73" t="s">
        <v>84</v>
      </c>
      <c r="S10" s="73" t="s">
        <v>19</v>
      </c>
      <c r="T10" s="73"/>
    </row>
    <row r="11" spans="1:20" ht="24">
      <c r="A11" s="100">
        <v>5</v>
      </c>
      <c r="B11" s="73" t="s">
        <v>161</v>
      </c>
      <c r="C11" s="73" t="s">
        <v>19</v>
      </c>
      <c r="D11" s="73" t="s">
        <v>310</v>
      </c>
      <c r="E11" s="73" t="s">
        <v>311</v>
      </c>
      <c r="F11" s="73" t="s">
        <v>101</v>
      </c>
      <c r="G11" s="73">
        <v>410</v>
      </c>
      <c r="H11" s="73" t="s">
        <v>70</v>
      </c>
      <c r="I11" s="73">
        <v>26</v>
      </c>
      <c r="J11" s="73" t="s">
        <v>289</v>
      </c>
      <c r="K11" s="73" t="s">
        <v>290</v>
      </c>
      <c r="L11" s="73">
        <v>2130504</v>
      </c>
      <c r="M11" s="73" t="s">
        <v>312</v>
      </c>
      <c r="N11" s="73" t="s">
        <v>313</v>
      </c>
      <c r="O11" s="73" t="s">
        <v>75</v>
      </c>
      <c r="P11" s="73" t="s">
        <v>314</v>
      </c>
      <c r="Q11" s="111">
        <v>0.95</v>
      </c>
      <c r="R11" s="73" t="s">
        <v>84</v>
      </c>
      <c r="S11" s="73" t="s">
        <v>19</v>
      </c>
      <c r="T11" s="73"/>
    </row>
    <row r="12" spans="1:20" ht="24">
      <c r="A12" s="101">
        <v>6</v>
      </c>
      <c r="B12" s="73" t="s">
        <v>66</v>
      </c>
      <c r="C12" s="73" t="s">
        <v>28</v>
      </c>
      <c r="D12" s="73" t="s">
        <v>125</v>
      </c>
      <c r="E12" s="73" t="s">
        <v>315</v>
      </c>
      <c r="F12" s="73" t="s">
        <v>144</v>
      </c>
      <c r="G12" s="73">
        <v>1</v>
      </c>
      <c r="H12" s="73" t="s">
        <v>145</v>
      </c>
      <c r="I12" s="73">
        <v>24</v>
      </c>
      <c r="J12" s="73" t="s">
        <v>289</v>
      </c>
      <c r="K12" s="73" t="s">
        <v>290</v>
      </c>
      <c r="L12" s="73">
        <v>2130504</v>
      </c>
      <c r="M12" s="73" t="s">
        <v>316</v>
      </c>
      <c r="N12" s="73" t="s">
        <v>317</v>
      </c>
      <c r="O12" s="73" t="s">
        <v>75</v>
      </c>
      <c r="P12" s="73" t="s">
        <v>318</v>
      </c>
      <c r="Q12" s="111">
        <v>0.95</v>
      </c>
      <c r="R12" s="73" t="s">
        <v>37</v>
      </c>
      <c r="S12" s="73" t="s">
        <v>28</v>
      </c>
      <c r="T12" s="73"/>
    </row>
    <row r="13" spans="1:20" ht="36">
      <c r="A13" s="100">
        <v>7</v>
      </c>
      <c r="B13" s="73" t="s">
        <v>161</v>
      </c>
      <c r="C13" s="73" t="s">
        <v>28</v>
      </c>
      <c r="D13" s="73" t="s">
        <v>319</v>
      </c>
      <c r="E13" s="73" t="s">
        <v>320</v>
      </c>
      <c r="F13" s="73" t="s">
        <v>321</v>
      </c>
      <c r="G13" s="73">
        <v>1</v>
      </c>
      <c r="H13" s="73" t="s">
        <v>297</v>
      </c>
      <c r="I13" s="73">
        <v>87.51</v>
      </c>
      <c r="J13" s="73" t="s">
        <v>289</v>
      </c>
      <c r="K13" s="73" t="s">
        <v>290</v>
      </c>
      <c r="L13" s="73">
        <v>2130504</v>
      </c>
      <c r="M13" s="73" t="s">
        <v>322</v>
      </c>
      <c r="N13" s="73" t="s">
        <v>323</v>
      </c>
      <c r="O13" s="73" t="s">
        <v>75</v>
      </c>
      <c r="P13" s="73" t="s">
        <v>324</v>
      </c>
      <c r="Q13" s="111">
        <v>0.95</v>
      </c>
      <c r="R13" s="73" t="s">
        <v>84</v>
      </c>
      <c r="S13" s="73" t="s">
        <v>28</v>
      </c>
      <c r="T13" s="73"/>
    </row>
    <row r="14" spans="1:20" ht="24">
      <c r="A14" s="101">
        <v>8</v>
      </c>
      <c r="B14" s="73" t="s">
        <v>77</v>
      </c>
      <c r="C14" s="73" t="s">
        <v>24</v>
      </c>
      <c r="D14" s="73" t="s">
        <v>325</v>
      </c>
      <c r="E14" s="73" t="s">
        <v>326</v>
      </c>
      <c r="F14" s="73" t="s">
        <v>101</v>
      </c>
      <c r="G14" s="73">
        <v>1000</v>
      </c>
      <c r="H14" s="73" t="s">
        <v>70</v>
      </c>
      <c r="I14" s="73">
        <v>46</v>
      </c>
      <c r="J14" s="73" t="s">
        <v>289</v>
      </c>
      <c r="K14" s="73" t="s">
        <v>290</v>
      </c>
      <c r="L14" s="73">
        <v>2130504</v>
      </c>
      <c r="M14" s="73" t="s">
        <v>327</v>
      </c>
      <c r="N14" s="73" t="s">
        <v>328</v>
      </c>
      <c r="O14" s="73" t="s">
        <v>75</v>
      </c>
      <c r="P14" s="73" t="s">
        <v>329</v>
      </c>
      <c r="Q14" s="111">
        <v>0.95</v>
      </c>
      <c r="R14" s="73" t="s">
        <v>84</v>
      </c>
      <c r="S14" s="73" t="s">
        <v>24</v>
      </c>
      <c r="T14" s="73"/>
    </row>
    <row r="15" spans="1:20" ht="36">
      <c r="A15" s="100">
        <v>9</v>
      </c>
      <c r="B15" s="73" t="s">
        <v>161</v>
      </c>
      <c r="C15" s="73" t="s">
        <v>24</v>
      </c>
      <c r="D15" s="73" t="s">
        <v>330</v>
      </c>
      <c r="E15" s="73" t="s">
        <v>331</v>
      </c>
      <c r="F15" s="73" t="s">
        <v>101</v>
      </c>
      <c r="G15" s="73">
        <v>400</v>
      </c>
      <c r="H15" s="73" t="s">
        <v>70</v>
      </c>
      <c r="I15" s="73">
        <v>22.4</v>
      </c>
      <c r="J15" s="73" t="s">
        <v>289</v>
      </c>
      <c r="K15" s="73" t="s">
        <v>290</v>
      </c>
      <c r="L15" s="73">
        <v>2130504</v>
      </c>
      <c r="M15" s="73" t="s">
        <v>332</v>
      </c>
      <c r="N15" s="73" t="s">
        <v>333</v>
      </c>
      <c r="O15" s="73" t="s">
        <v>75</v>
      </c>
      <c r="P15" s="73" t="s">
        <v>334</v>
      </c>
      <c r="Q15" s="111">
        <v>0.95</v>
      </c>
      <c r="R15" s="73" t="s">
        <v>84</v>
      </c>
      <c r="S15" s="73" t="s">
        <v>24</v>
      </c>
      <c r="T15" s="73"/>
    </row>
    <row r="16" spans="1:20" ht="132">
      <c r="A16" s="101">
        <v>10</v>
      </c>
      <c r="B16" s="20" t="s">
        <v>77</v>
      </c>
      <c r="C16" s="20" t="s">
        <v>26</v>
      </c>
      <c r="D16" s="20" t="s">
        <v>137</v>
      </c>
      <c r="E16" s="20" t="s">
        <v>138</v>
      </c>
      <c r="F16" s="20" t="s">
        <v>127</v>
      </c>
      <c r="G16" s="20">
        <v>490</v>
      </c>
      <c r="H16" s="20" t="s">
        <v>70</v>
      </c>
      <c r="I16" s="20">
        <v>12.39</v>
      </c>
      <c r="J16" s="20" t="s">
        <v>289</v>
      </c>
      <c r="K16" s="20" t="s">
        <v>335</v>
      </c>
      <c r="L16" s="20">
        <v>2130504</v>
      </c>
      <c r="M16" s="20" t="s">
        <v>139</v>
      </c>
      <c r="N16" s="20" t="s">
        <v>140</v>
      </c>
      <c r="O16" s="20" t="s">
        <v>75</v>
      </c>
      <c r="P16" s="20" t="s">
        <v>141</v>
      </c>
      <c r="Q16" s="53">
        <v>0.95</v>
      </c>
      <c r="R16" s="20" t="s">
        <v>34</v>
      </c>
      <c r="S16" s="54" t="s">
        <v>26</v>
      </c>
      <c r="T16" s="20"/>
    </row>
    <row r="17" spans="1:20" ht="36">
      <c r="A17" s="100">
        <v>11</v>
      </c>
      <c r="B17" s="73" t="s">
        <v>77</v>
      </c>
      <c r="C17" s="73" t="s">
        <v>27</v>
      </c>
      <c r="D17" s="73" t="s">
        <v>336</v>
      </c>
      <c r="E17" s="73" t="s">
        <v>337</v>
      </c>
      <c r="F17" s="73" t="s">
        <v>101</v>
      </c>
      <c r="G17" s="73">
        <v>1000</v>
      </c>
      <c r="H17" s="73" t="s">
        <v>70</v>
      </c>
      <c r="I17" s="73">
        <v>52</v>
      </c>
      <c r="J17" s="73" t="s">
        <v>289</v>
      </c>
      <c r="K17" s="73" t="s">
        <v>290</v>
      </c>
      <c r="L17" s="73">
        <v>2130504</v>
      </c>
      <c r="M17" s="73" t="s">
        <v>338</v>
      </c>
      <c r="N17" s="73" t="s">
        <v>339</v>
      </c>
      <c r="O17" s="73" t="s">
        <v>75</v>
      </c>
      <c r="P17" s="73" t="s">
        <v>340</v>
      </c>
      <c r="Q17" s="111">
        <v>0.95</v>
      </c>
      <c r="R17" s="73" t="s">
        <v>84</v>
      </c>
      <c r="S17" s="73" t="s">
        <v>27</v>
      </c>
      <c r="T17" s="73"/>
    </row>
    <row r="18" spans="1:20" ht="36">
      <c r="A18" s="101">
        <v>12</v>
      </c>
      <c r="B18" s="73" t="s">
        <v>161</v>
      </c>
      <c r="C18" s="73" t="s">
        <v>27</v>
      </c>
      <c r="D18" s="73" t="s">
        <v>341</v>
      </c>
      <c r="E18" s="73" t="s">
        <v>342</v>
      </c>
      <c r="F18" s="73" t="s">
        <v>343</v>
      </c>
      <c r="G18" s="73">
        <v>310</v>
      </c>
      <c r="H18" s="73" t="s">
        <v>70</v>
      </c>
      <c r="I18" s="73">
        <v>37.2</v>
      </c>
      <c r="J18" s="73" t="s">
        <v>289</v>
      </c>
      <c r="K18" s="73" t="s">
        <v>290</v>
      </c>
      <c r="L18" s="73">
        <v>2130504</v>
      </c>
      <c r="M18" s="73" t="s">
        <v>344</v>
      </c>
      <c r="N18" s="73" t="s">
        <v>345</v>
      </c>
      <c r="O18" s="73" t="s">
        <v>75</v>
      </c>
      <c r="P18" s="73" t="s">
        <v>346</v>
      </c>
      <c r="Q18" s="111">
        <v>0.95</v>
      </c>
      <c r="R18" s="73" t="s">
        <v>34</v>
      </c>
      <c r="S18" s="73" t="s">
        <v>27</v>
      </c>
      <c r="T18" s="73"/>
    </row>
    <row r="19" spans="1:20" ht="24">
      <c r="A19" s="100">
        <v>13</v>
      </c>
      <c r="B19" s="73" t="s">
        <v>77</v>
      </c>
      <c r="C19" s="73" t="s">
        <v>23</v>
      </c>
      <c r="D19" s="73" t="s">
        <v>347</v>
      </c>
      <c r="E19" s="73" t="s">
        <v>348</v>
      </c>
      <c r="F19" s="73" t="s">
        <v>349</v>
      </c>
      <c r="G19" s="73">
        <v>500</v>
      </c>
      <c r="H19" s="73" t="s">
        <v>70</v>
      </c>
      <c r="I19" s="73">
        <v>65</v>
      </c>
      <c r="J19" s="73" t="s">
        <v>289</v>
      </c>
      <c r="K19" s="73" t="s">
        <v>290</v>
      </c>
      <c r="L19" s="73">
        <v>2130504</v>
      </c>
      <c r="M19" s="73" t="s">
        <v>350</v>
      </c>
      <c r="N19" s="73" t="s">
        <v>351</v>
      </c>
      <c r="O19" s="73" t="s">
        <v>75</v>
      </c>
      <c r="P19" s="73" t="s">
        <v>352</v>
      </c>
      <c r="Q19" s="111">
        <v>0.95</v>
      </c>
      <c r="R19" s="73" t="s">
        <v>84</v>
      </c>
      <c r="S19" s="73" t="s">
        <v>23</v>
      </c>
      <c r="T19" s="73"/>
    </row>
    <row r="20" spans="1:20" ht="60">
      <c r="A20" s="101">
        <v>14</v>
      </c>
      <c r="B20" s="73" t="s">
        <v>77</v>
      </c>
      <c r="C20" s="73" t="s">
        <v>32</v>
      </c>
      <c r="D20" s="73" t="s">
        <v>353</v>
      </c>
      <c r="E20" s="73" t="s">
        <v>354</v>
      </c>
      <c r="F20" s="73" t="s">
        <v>355</v>
      </c>
      <c r="G20" s="73">
        <v>320</v>
      </c>
      <c r="H20" s="73" t="s">
        <v>70</v>
      </c>
      <c r="I20" s="73">
        <v>20.7</v>
      </c>
      <c r="J20" s="73" t="s">
        <v>289</v>
      </c>
      <c r="K20" s="73" t="s">
        <v>290</v>
      </c>
      <c r="L20" s="73">
        <v>2130504</v>
      </c>
      <c r="M20" s="100" t="s">
        <v>356</v>
      </c>
      <c r="N20" s="73" t="s">
        <v>357</v>
      </c>
      <c r="O20" s="73" t="s">
        <v>75</v>
      </c>
      <c r="P20" s="73" t="s">
        <v>358</v>
      </c>
      <c r="Q20" s="111">
        <v>0.95</v>
      </c>
      <c r="R20" s="73" t="s">
        <v>84</v>
      </c>
      <c r="S20" s="73" t="s">
        <v>32</v>
      </c>
      <c r="T20" s="73"/>
    </row>
    <row r="21" spans="1:20" ht="36">
      <c r="A21" s="100">
        <v>15</v>
      </c>
      <c r="B21" s="73" t="s">
        <v>77</v>
      </c>
      <c r="C21" s="73" t="s">
        <v>33</v>
      </c>
      <c r="D21" s="73" t="s">
        <v>359</v>
      </c>
      <c r="E21" s="73" t="s">
        <v>360</v>
      </c>
      <c r="F21" s="73" t="s">
        <v>361</v>
      </c>
      <c r="G21" s="73">
        <v>200</v>
      </c>
      <c r="H21" s="73" t="s">
        <v>70</v>
      </c>
      <c r="I21" s="73">
        <v>30</v>
      </c>
      <c r="J21" s="73" t="s">
        <v>289</v>
      </c>
      <c r="K21" s="73" t="s">
        <v>290</v>
      </c>
      <c r="L21" s="73">
        <v>2130504</v>
      </c>
      <c r="M21" s="73" t="s">
        <v>362</v>
      </c>
      <c r="N21" s="73" t="s">
        <v>153</v>
      </c>
      <c r="O21" s="73" t="s">
        <v>75</v>
      </c>
      <c r="P21" s="73" t="s">
        <v>363</v>
      </c>
      <c r="Q21" s="111">
        <v>0.95</v>
      </c>
      <c r="R21" s="73" t="s">
        <v>34</v>
      </c>
      <c r="S21" s="73" t="s">
        <v>33</v>
      </c>
      <c r="T21" s="73"/>
    </row>
    <row r="22" spans="1:20" ht="48">
      <c r="A22" s="101">
        <v>16</v>
      </c>
      <c r="B22" s="73" t="s">
        <v>161</v>
      </c>
      <c r="C22" s="73" t="s">
        <v>22</v>
      </c>
      <c r="D22" s="73" t="s">
        <v>169</v>
      </c>
      <c r="E22" s="73" t="s">
        <v>169</v>
      </c>
      <c r="F22" s="73" t="s">
        <v>170</v>
      </c>
      <c r="G22" s="73">
        <v>1</v>
      </c>
      <c r="H22" s="73" t="s">
        <v>145</v>
      </c>
      <c r="I22" s="73">
        <v>20</v>
      </c>
      <c r="J22" s="73" t="s">
        <v>289</v>
      </c>
      <c r="K22" s="73" t="s">
        <v>290</v>
      </c>
      <c r="L22" s="73">
        <v>2130505</v>
      </c>
      <c r="M22" s="73" t="s">
        <v>171</v>
      </c>
      <c r="N22" s="73" t="s">
        <v>172</v>
      </c>
      <c r="O22" s="73" t="s">
        <v>173</v>
      </c>
      <c r="P22" s="73" t="s">
        <v>364</v>
      </c>
      <c r="Q22" s="111">
        <v>0.93</v>
      </c>
      <c r="R22" s="73" t="s">
        <v>35</v>
      </c>
      <c r="S22" s="73" t="s">
        <v>33</v>
      </c>
      <c r="T22" s="73"/>
    </row>
    <row r="23" spans="1:20" ht="48">
      <c r="A23" s="100">
        <v>17</v>
      </c>
      <c r="B23" s="73" t="s">
        <v>77</v>
      </c>
      <c r="C23" s="73" t="s">
        <v>22</v>
      </c>
      <c r="D23" s="73" t="s">
        <v>169</v>
      </c>
      <c r="E23" s="73" t="s">
        <v>169</v>
      </c>
      <c r="F23" s="73" t="s">
        <v>170</v>
      </c>
      <c r="G23" s="73">
        <v>1</v>
      </c>
      <c r="H23" s="73" t="s">
        <v>145</v>
      </c>
      <c r="I23" s="73">
        <v>25</v>
      </c>
      <c r="J23" s="73" t="s">
        <v>289</v>
      </c>
      <c r="K23" s="73" t="s">
        <v>290</v>
      </c>
      <c r="L23" s="73">
        <v>2130505</v>
      </c>
      <c r="M23" s="73" t="s">
        <v>171</v>
      </c>
      <c r="N23" s="73" t="s">
        <v>172</v>
      </c>
      <c r="O23" s="73" t="s">
        <v>173</v>
      </c>
      <c r="P23" s="73" t="s">
        <v>365</v>
      </c>
      <c r="Q23" s="111">
        <v>0.93</v>
      </c>
      <c r="R23" s="73" t="s">
        <v>35</v>
      </c>
      <c r="S23" s="73" t="s">
        <v>33</v>
      </c>
      <c r="T23" s="73"/>
    </row>
    <row r="24" spans="1:20" ht="48">
      <c r="A24" s="101">
        <v>18</v>
      </c>
      <c r="B24" s="73" t="s">
        <v>161</v>
      </c>
      <c r="C24" s="73" t="s">
        <v>22</v>
      </c>
      <c r="D24" s="73" t="s">
        <v>169</v>
      </c>
      <c r="E24" s="73" t="s">
        <v>169</v>
      </c>
      <c r="F24" s="73" t="s">
        <v>170</v>
      </c>
      <c r="G24" s="73">
        <v>1</v>
      </c>
      <c r="H24" s="73" t="s">
        <v>145</v>
      </c>
      <c r="I24" s="73">
        <v>15</v>
      </c>
      <c r="J24" s="73" t="s">
        <v>289</v>
      </c>
      <c r="K24" s="73" t="s">
        <v>290</v>
      </c>
      <c r="L24" s="73">
        <v>2130505</v>
      </c>
      <c r="M24" s="73" t="s">
        <v>171</v>
      </c>
      <c r="N24" s="73" t="s">
        <v>172</v>
      </c>
      <c r="O24" s="73" t="s">
        <v>173</v>
      </c>
      <c r="P24" s="73" t="s">
        <v>366</v>
      </c>
      <c r="Q24" s="111">
        <v>0.93</v>
      </c>
      <c r="R24" s="73" t="s">
        <v>35</v>
      </c>
      <c r="S24" s="73" t="s">
        <v>29</v>
      </c>
      <c r="T24" s="73"/>
    </row>
    <row r="25" spans="1:20" ht="60">
      <c r="A25" s="100">
        <v>19</v>
      </c>
      <c r="B25" s="73" t="s">
        <v>66</v>
      </c>
      <c r="C25" s="73" t="s">
        <v>22</v>
      </c>
      <c r="D25" s="73" t="s">
        <v>169</v>
      </c>
      <c r="E25" s="73" t="s">
        <v>169</v>
      </c>
      <c r="F25" s="73" t="s">
        <v>170</v>
      </c>
      <c r="G25" s="73">
        <v>1</v>
      </c>
      <c r="H25" s="73" t="s">
        <v>145</v>
      </c>
      <c r="I25" s="73">
        <v>60</v>
      </c>
      <c r="J25" s="73" t="s">
        <v>289</v>
      </c>
      <c r="K25" s="73" t="s">
        <v>290</v>
      </c>
      <c r="L25" s="73">
        <v>2130505</v>
      </c>
      <c r="M25" s="73" t="s">
        <v>171</v>
      </c>
      <c r="N25" s="73" t="s">
        <v>172</v>
      </c>
      <c r="O25" s="73" t="s">
        <v>173</v>
      </c>
      <c r="P25" s="73" t="s">
        <v>181</v>
      </c>
      <c r="Q25" s="111">
        <v>0.93</v>
      </c>
      <c r="R25" s="73" t="s">
        <v>35</v>
      </c>
      <c r="S25" s="73" t="s">
        <v>22</v>
      </c>
      <c r="T25" s="73"/>
    </row>
    <row r="26" spans="1:20" ht="60">
      <c r="A26" s="101">
        <v>20</v>
      </c>
      <c r="B26" s="73" t="s">
        <v>66</v>
      </c>
      <c r="C26" s="73" t="s">
        <v>22</v>
      </c>
      <c r="D26" s="73" t="s">
        <v>169</v>
      </c>
      <c r="E26" s="73" t="s">
        <v>169</v>
      </c>
      <c r="F26" s="73" t="s">
        <v>170</v>
      </c>
      <c r="G26" s="73">
        <v>1</v>
      </c>
      <c r="H26" s="73" t="s">
        <v>145</v>
      </c>
      <c r="I26" s="73">
        <v>30</v>
      </c>
      <c r="J26" s="73" t="s">
        <v>289</v>
      </c>
      <c r="K26" s="73" t="s">
        <v>290</v>
      </c>
      <c r="L26" s="73">
        <v>2130505</v>
      </c>
      <c r="M26" s="73" t="s">
        <v>171</v>
      </c>
      <c r="N26" s="73" t="s">
        <v>172</v>
      </c>
      <c r="O26" s="73" t="s">
        <v>173</v>
      </c>
      <c r="P26" s="73" t="s">
        <v>181</v>
      </c>
      <c r="Q26" s="111">
        <v>0.93</v>
      </c>
      <c r="R26" s="73" t="s">
        <v>35</v>
      </c>
      <c r="S26" s="73" t="s">
        <v>22</v>
      </c>
      <c r="T26" s="73"/>
    </row>
    <row r="27" spans="1:20" ht="60">
      <c r="A27" s="100">
        <v>21</v>
      </c>
      <c r="B27" s="73" t="s">
        <v>66</v>
      </c>
      <c r="C27" s="73" t="s">
        <v>22</v>
      </c>
      <c r="D27" s="73" t="s">
        <v>169</v>
      </c>
      <c r="E27" s="73" t="s">
        <v>169</v>
      </c>
      <c r="F27" s="73" t="s">
        <v>170</v>
      </c>
      <c r="G27" s="73">
        <v>1</v>
      </c>
      <c r="H27" s="73" t="s">
        <v>145</v>
      </c>
      <c r="I27" s="73">
        <v>70</v>
      </c>
      <c r="J27" s="73" t="s">
        <v>289</v>
      </c>
      <c r="K27" s="73" t="s">
        <v>290</v>
      </c>
      <c r="L27" s="73">
        <v>2130505</v>
      </c>
      <c r="M27" s="73" t="s">
        <v>171</v>
      </c>
      <c r="N27" s="73" t="s">
        <v>172</v>
      </c>
      <c r="O27" s="73" t="s">
        <v>173</v>
      </c>
      <c r="P27" s="73" t="s">
        <v>178</v>
      </c>
      <c r="Q27" s="111">
        <v>0.93</v>
      </c>
      <c r="R27" s="73" t="s">
        <v>35</v>
      </c>
      <c r="S27" s="73" t="s">
        <v>22</v>
      </c>
      <c r="T27" s="73"/>
    </row>
    <row r="28" spans="1:20" ht="60">
      <c r="A28" s="101">
        <v>22</v>
      </c>
      <c r="B28" s="73" t="s">
        <v>66</v>
      </c>
      <c r="C28" s="73" t="s">
        <v>22</v>
      </c>
      <c r="D28" s="73" t="s">
        <v>169</v>
      </c>
      <c r="E28" s="73" t="s">
        <v>169</v>
      </c>
      <c r="F28" s="73" t="s">
        <v>170</v>
      </c>
      <c r="G28" s="73">
        <v>1</v>
      </c>
      <c r="H28" s="73" t="s">
        <v>145</v>
      </c>
      <c r="I28" s="73">
        <v>40</v>
      </c>
      <c r="J28" s="73" t="s">
        <v>289</v>
      </c>
      <c r="K28" s="73" t="s">
        <v>290</v>
      </c>
      <c r="L28" s="73">
        <v>2130505</v>
      </c>
      <c r="M28" s="73" t="s">
        <v>171</v>
      </c>
      <c r="N28" s="73" t="s">
        <v>172</v>
      </c>
      <c r="O28" s="73" t="s">
        <v>173</v>
      </c>
      <c r="P28" s="73" t="s">
        <v>178</v>
      </c>
      <c r="Q28" s="111">
        <v>0.93</v>
      </c>
      <c r="R28" s="73" t="s">
        <v>35</v>
      </c>
      <c r="S28" s="73" t="s">
        <v>22</v>
      </c>
      <c r="T28" s="73"/>
    </row>
    <row r="29" spans="1:20" ht="60">
      <c r="A29" s="100">
        <v>23</v>
      </c>
      <c r="B29" s="73" t="s">
        <v>66</v>
      </c>
      <c r="C29" s="73" t="s">
        <v>22</v>
      </c>
      <c r="D29" s="73" t="s">
        <v>169</v>
      </c>
      <c r="E29" s="73" t="s">
        <v>169</v>
      </c>
      <c r="F29" s="73" t="s">
        <v>170</v>
      </c>
      <c r="G29" s="73">
        <v>1</v>
      </c>
      <c r="H29" s="73" t="s">
        <v>145</v>
      </c>
      <c r="I29" s="73">
        <v>60</v>
      </c>
      <c r="J29" s="73" t="s">
        <v>289</v>
      </c>
      <c r="K29" s="73" t="s">
        <v>290</v>
      </c>
      <c r="L29" s="73">
        <v>2130505</v>
      </c>
      <c r="M29" s="73" t="s">
        <v>171</v>
      </c>
      <c r="N29" s="73" t="s">
        <v>172</v>
      </c>
      <c r="O29" s="73" t="s">
        <v>173</v>
      </c>
      <c r="P29" s="73" t="s">
        <v>178</v>
      </c>
      <c r="Q29" s="111">
        <v>0.93</v>
      </c>
      <c r="R29" s="73" t="s">
        <v>35</v>
      </c>
      <c r="S29" s="73" t="s">
        <v>23</v>
      </c>
      <c r="T29" s="73"/>
    </row>
    <row r="30" spans="1:20" ht="60">
      <c r="A30" s="101">
        <v>24</v>
      </c>
      <c r="B30" s="73" t="s">
        <v>77</v>
      </c>
      <c r="C30" s="73" t="s">
        <v>22</v>
      </c>
      <c r="D30" s="73" t="s">
        <v>169</v>
      </c>
      <c r="E30" s="73" t="s">
        <v>169</v>
      </c>
      <c r="F30" s="73" t="s">
        <v>170</v>
      </c>
      <c r="G30" s="73">
        <v>1</v>
      </c>
      <c r="H30" s="73" t="s">
        <v>145</v>
      </c>
      <c r="I30" s="73">
        <v>30</v>
      </c>
      <c r="J30" s="73" t="s">
        <v>289</v>
      </c>
      <c r="K30" s="73" t="s">
        <v>290</v>
      </c>
      <c r="L30" s="73">
        <v>2130505</v>
      </c>
      <c r="M30" s="73" t="s">
        <v>171</v>
      </c>
      <c r="N30" s="73" t="s">
        <v>172</v>
      </c>
      <c r="O30" s="73" t="s">
        <v>173</v>
      </c>
      <c r="P30" s="73" t="s">
        <v>181</v>
      </c>
      <c r="Q30" s="111">
        <v>0.93</v>
      </c>
      <c r="R30" s="73" t="s">
        <v>35</v>
      </c>
      <c r="S30" s="73" t="s">
        <v>23</v>
      </c>
      <c r="T30" s="73"/>
    </row>
    <row r="31" spans="1:20" ht="60">
      <c r="A31" s="100">
        <v>25</v>
      </c>
      <c r="B31" s="73" t="s">
        <v>161</v>
      </c>
      <c r="C31" s="73" t="s">
        <v>22</v>
      </c>
      <c r="D31" s="73" t="s">
        <v>169</v>
      </c>
      <c r="E31" s="73" t="s">
        <v>169</v>
      </c>
      <c r="F31" s="73" t="s">
        <v>170</v>
      </c>
      <c r="G31" s="73">
        <v>1</v>
      </c>
      <c r="H31" s="73" t="s">
        <v>145</v>
      </c>
      <c r="I31" s="73">
        <v>20</v>
      </c>
      <c r="J31" s="73" t="s">
        <v>289</v>
      </c>
      <c r="K31" s="73" t="s">
        <v>290</v>
      </c>
      <c r="L31" s="73">
        <v>2130505</v>
      </c>
      <c r="M31" s="73" t="s">
        <v>171</v>
      </c>
      <c r="N31" s="73" t="s">
        <v>172</v>
      </c>
      <c r="O31" s="73" t="s">
        <v>173</v>
      </c>
      <c r="P31" s="73" t="s">
        <v>367</v>
      </c>
      <c r="Q31" s="111">
        <v>0.93</v>
      </c>
      <c r="R31" s="73" t="s">
        <v>35</v>
      </c>
      <c r="S31" s="73" t="s">
        <v>23</v>
      </c>
      <c r="T31" s="73"/>
    </row>
    <row r="32" spans="1:20" ht="60">
      <c r="A32" s="101">
        <v>26</v>
      </c>
      <c r="B32" s="73" t="s">
        <v>161</v>
      </c>
      <c r="C32" s="73" t="s">
        <v>22</v>
      </c>
      <c r="D32" s="73" t="s">
        <v>169</v>
      </c>
      <c r="E32" s="73" t="s">
        <v>169</v>
      </c>
      <c r="F32" s="73" t="s">
        <v>170</v>
      </c>
      <c r="G32" s="73">
        <v>1</v>
      </c>
      <c r="H32" s="73" t="s">
        <v>145</v>
      </c>
      <c r="I32" s="73">
        <v>20</v>
      </c>
      <c r="J32" s="73" t="s">
        <v>289</v>
      </c>
      <c r="K32" s="73" t="s">
        <v>290</v>
      </c>
      <c r="L32" s="73">
        <v>2130505</v>
      </c>
      <c r="M32" s="73" t="s">
        <v>171</v>
      </c>
      <c r="N32" s="73" t="s">
        <v>172</v>
      </c>
      <c r="O32" s="73" t="s">
        <v>173</v>
      </c>
      <c r="P32" s="73" t="s">
        <v>178</v>
      </c>
      <c r="Q32" s="111">
        <v>0.93</v>
      </c>
      <c r="R32" s="73" t="s">
        <v>35</v>
      </c>
      <c r="S32" s="73" t="s">
        <v>23</v>
      </c>
      <c r="T32" s="73"/>
    </row>
    <row r="33" spans="1:20" ht="60">
      <c r="A33" s="100">
        <v>27</v>
      </c>
      <c r="B33" s="73" t="s">
        <v>161</v>
      </c>
      <c r="C33" s="73" t="s">
        <v>22</v>
      </c>
      <c r="D33" s="73" t="s">
        <v>169</v>
      </c>
      <c r="E33" s="73" t="s">
        <v>169</v>
      </c>
      <c r="F33" s="73" t="s">
        <v>170</v>
      </c>
      <c r="G33" s="73">
        <v>1</v>
      </c>
      <c r="H33" s="73" t="s">
        <v>145</v>
      </c>
      <c r="I33" s="73">
        <v>30</v>
      </c>
      <c r="J33" s="73" t="s">
        <v>289</v>
      </c>
      <c r="K33" s="73" t="s">
        <v>290</v>
      </c>
      <c r="L33" s="73">
        <v>2130505</v>
      </c>
      <c r="M33" s="73" t="s">
        <v>171</v>
      </c>
      <c r="N33" s="73" t="s">
        <v>172</v>
      </c>
      <c r="O33" s="73" t="s">
        <v>173</v>
      </c>
      <c r="P33" s="73" t="s">
        <v>368</v>
      </c>
      <c r="Q33" s="111">
        <v>0.93</v>
      </c>
      <c r="R33" s="73" t="s">
        <v>35</v>
      </c>
      <c r="S33" s="73" t="s">
        <v>23</v>
      </c>
      <c r="T33" s="73"/>
    </row>
    <row r="34" spans="1:20" ht="60">
      <c r="A34" s="101">
        <v>28</v>
      </c>
      <c r="B34" s="73" t="s">
        <v>66</v>
      </c>
      <c r="C34" s="73" t="s">
        <v>22</v>
      </c>
      <c r="D34" s="73" t="s">
        <v>169</v>
      </c>
      <c r="E34" s="73" t="s">
        <v>169</v>
      </c>
      <c r="F34" s="73" t="s">
        <v>170</v>
      </c>
      <c r="G34" s="73">
        <v>1</v>
      </c>
      <c r="H34" s="73" t="s">
        <v>145</v>
      </c>
      <c r="I34" s="73">
        <v>50</v>
      </c>
      <c r="J34" s="73" t="s">
        <v>289</v>
      </c>
      <c r="K34" s="73" t="s">
        <v>290</v>
      </c>
      <c r="L34" s="73">
        <v>2130505</v>
      </c>
      <c r="M34" s="73" t="s">
        <v>171</v>
      </c>
      <c r="N34" s="73" t="s">
        <v>172</v>
      </c>
      <c r="O34" s="73" t="s">
        <v>173</v>
      </c>
      <c r="P34" s="73" t="s">
        <v>369</v>
      </c>
      <c r="Q34" s="111">
        <v>0.93</v>
      </c>
      <c r="R34" s="73" t="s">
        <v>35</v>
      </c>
      <c r="S34" s="73" t="s">
        <v>28</v>
      </c>
      <c r="T34" s="73"/>
    </row>
    <row r="35" spans="1:20" ht="60">
      <c r="A35" s="100">
        <v>29</v>
      </c>
      <c r="B35" s="73" t="s">
        <v>161</v>
      </c>
      <c r="C35" s="73" t="s">
        <v>22</v>
      </c>
      <c r="D35" s="73" t="s">
        <v>169</v>
      </c>
      <c r="E35" s="73" t="s">
        <v>169</v>
      </c>
      <c r="F35" s="73" t="s">
        <v>170</v>
      </c>
      <c r="G35" s="73">
        <v>1</v>
      </c>
      <c r="H35" s="73" t="s">
        <v>145</v>
      </c>
      <c r="I35" s="73">
        <v>40</v>
      </c>
      <c r="J35" s="73" t="s">
        <v>289</v>
      </c>
      <c r="K35" s="73" t="s">
        <v>290</v>
      </c>
      <c r="L35" s="73">
        <v>2130505</v>
      </c>
      <c r="M35" s="73" t="s">
        <v>171</v>
      </c>
      <c r="N35" s="73" t="s">
        <v>172</v>
      </c>
      <c r="O35" s="73" t="s">
        <v>173</v>
      </c>
      <c r="P35" s="73" t="s">
        <v>370</v>
      </c>
      <c r="Q35" s="111">
        <v>0.93</v>
      </c>
      <c r="R35" s="73" t="s">
        <v>35</v>
      </c>
      <c r="S35" s="73" t="s">
        <v>28</v>
      </c>
      <c r="T35" s="73"/>
    </row>
    <row r="36" spans="1:20" ht="60">
      <c r="A36" s="101">
        <v>30</v>
      </c>
      <c r="B36" s="73" t="s">
        <v>161</v>
      </c>
      <c r="C36" s="73" t="s">
        <v>22</v>
      </c>
      <c r="D36" s="73" t="s">
        <v>169</v>
      </c>
      <c r="E36" s="73" t="s">
        <v>169</v>
      </c>
      <c r="F36" s="73" t="s">
        <v>170</v>
      </c>
      <c r="G36" s="73">
        <v>1</v>
      </c>
      <c r="H36" s="73" t="s">
        <v>145</v>
      </c>
      <c r="I36" s="73">
        <v>30</v>
      </c>
      <c r="J36" s="73" t="s">
        <v>289</v>
      </c>
      <c r="K36" s="73" t="s">
        <v>290</v>
      </c>
      <c r="L36" s="73">
        <v>2130505</v>
      </c>
      <c r="M36" s="73" t="s">
        <v>171</v>
      </c>
      <c r="N36" s="73" t="s">
        <v>172</v>
      </c>
      <c r="O36" s="73" t="s">
        <v>173</v>
      </c>
      <c r="P36" s="73" t="s">
        <v>371</v>
      </c>
      <c r="Q36" s="111">
        <v>0.93</v>
      </c>
      <c r="R36" s="73" t="s">
        <v>35</v>
      </c>
      <c r="S36" s="73" t="s">
        <v>28</v>
      </c>
      <c r="T36" s="73"/>
    </row>
    <row r="37" spans="1:20" ht="60">
      <c r="A37" s="100">
        <v>31</v>
      </c>
      <c r="B37" s="73" t="s">
        <v>161</v>
      </c>
      <c r="C37" s="73" t="s">
        <v>22</v>
      </c>
      <c r="D37" s="73" t="s">
        <v>169</v>
      </c>
      <c r="E37" s="73" t="s">
        <v>169</v>
      </c>
      <c r="F37" s="73" t="s">
        <v>170</v>
      </c>
      <c r="G37" s="73">
        <v>1</v>
      </c>
      <c r="H37" s="73" t="s">
        <v>145</v>
      </c>
      <c r="I37" s="73">
        <v>30</v>
      </c>
      <c r="J37" s="73" t="s">
        <v>289</v>
      </c>
      <c r="K37" s="73" t="s">
        <v>290</v>
      </c>
      <c r="L37" s="73">
        <v>2130505</v>
      </c>
      <c r="M37" s="73" t="s">
        <v>171</v>
      </c>
      <c r="N37" s="73" t="s">
        <v>172</v>
      </c>
      <c r="O37" s="73" t="s">
        <v>173</v>
      </c>
      <c r="P37" s="73" t="s">
        <v>372</v>
      </c>
      <c r="Q37" s="111">
        <v>0.93</v>
      </c>
      <c r="R37" s="73" t="s">
        <v>35</v>
      </c>
      <c r="S37" s="73" t="s">
        <v>28</v>
      </c>
      <c r="T37" s="73"/>
    </row>
    <row r="38" spans="1:20" ht="60">
      <c r="A38" s="101">
        <v>32</v>
      </c>
      <c r="B38" s="73" t="s">
        <v>161</v>
      </c>
      <c r="C38" s="73" t="s">
        <v>22</v>
      </c>
      <c r="D38" s="73" t="s">
        <v>169</v>
      </c>
      <c r="E38" s="73" t="s">
        <v>169</v>
      </c>
      <c r="F38" s="73" t="s">
        <v>170</v>
      </c>
      <c r="G38" s="73">
        <v>1</v>
      </c>
      <c r="H38" s="73" t="s">
        <v>145</v>
      </c>
      <c r="I38" s="73">
        <v>30</v>
      </c>
      <c r="J38" s="73" t="s">
        <v>289</v>
      </c>
      <c r="K38" s="73" t="s">
        <v>290</v>
      </c>
      <c r="L38" s="73">
        <v>2130505</v>
      </c>
      <c r="M38" s="73" t="s">
        <v>171</v>
      </c>
      <c r="N38" s="73" t="s">
        <v>172</v>
      </c>
      <c r="O38" s="73" t="s">
        <v>173</v>
      </c>
      <c r="P38" s="73" t="s">
        <v>373</v>
      </c>
      <c r="Q38" s="111">
        <v>0.93</v>
      </c>
      <c r="R38" s="73" t="s">
        <v>35</v>
      </c>
      <c r="S38" s="73" t="s">
        <v>28</v>
      </c>
      <c r="T38" s="73"/>
    </row>
    <row r="39" spans="1:20" ht="60">
      <c r="A39" s="100">
        <v>33</v>
      </c>
      <c r="B39" s="73" t="s">
        <v>161</v>
      </c>
      <c r="C39" s="73" t="s">
        <v>22</v>
      </c>
      <c r="D39" s="73" t="s">
        <v>169</v>
      </c>
      <c r="E39" s="73" t="s">
        <v>169</v>
      </c>
      <c r="F39" s="73" t="s">
        <v>170</v>
      </c>
      <c r="G39" s="73">
        <v>1</v>
      </c>
      <c r="H39" s="73" t="s">
        <v>145</v>
      </c>
      <c r="I39" s="73">
        <v>30</v>
      </c>
      <c r="J39" s="73" t="s">
        <v>289</v>
      </c>
      <c r="K39" s="73" t="s">
        <v>290</v>
      </c>
      <c r="L39" s="73">
        <v>2130505</v>
      </c>
      <c r="M39" s="73" t="s">
        <v>171</v>
      </c>
      <c r="N39" s="73" t="s">
        <v>172</v>
      </c>
      <c r="O39" s="73" t="s">
        <v>173</v>
      </c>
      <c r="P39" s="73" t="s">
        <v>374</v>
      </c>
      <c r="Q39" s="111">
        <v>0.93</v>
      </c>
      <c r="R39" s="73" t="s">
        <v>35</v>
      </c>
      <c r="S39" s="73" t="s">
        <v>28</v>
      </c>
      <c r="T39" s="73"/>
    </row>
    <row r="40" spans="1:20" ht="60">
      <c r="A40" s="101">
        <v>34</v>
      </c>
      <c r="B40" s="73" t="s">
        <v>161</v>
      </c>
      <c r="C40" s="73" t="s">
        <v>22</v>
      </c>
      <c r="D40" s="73" t="s">
        <v>169</v>
      </c>
      <c r="E40" s="73" t="s">
        <v>169</v>
      </c>
      <c r="F40" s="73" t="s">
        <v>170</v>
      </c>
      <c r="G40" s="73">
        <v>1</v>
      </c>
      <c r="H40" s="73" t="s">
        <v>145</v>
      </c>
      <c r="I40" s="73">
        <v>30</v>
      </c>
      <c r="J40" s="73" t="s">
        <v>289</v>
      </c>
      <c r="K40" s="73" t="s">
        <v>290</v>
      </c>
      <c r="L40" s="73">
        <v>2130505</v>
      </c>
      <c r="M40" s="73" t="s">
        <v>171</v>
      </c>
      <c r="N40" s="73" t="s">
        <v>172</v>
      </c>
      <c r="O40" s="73" t="s">
        <v>173</v>
      </c>
      <c r="P40" s="73" t="s">
        <v>176</v>
      </c>
      <c r="Q40" s="111">
        <v>0.93</v>
      </c>
      <c r="R40" s="73" t="s">
        <v>35</v>
      </c>
      <c r="S40" s="73" t="s">
        <v>28</v>
      </c>
      <c r="T40" s="73"/>
    </row>
    <row r="41" spans="1:20" ht="48">
      <c r="A41" s="100">
        <v>35</v>
      </c>
      <c r="B41" s="73" t="s">
        <v>66</v>
      </c>
      <c r="C41" s="73" t="s">
        <v>22</v>
      </c>
      <c r="D41" s="73" t="s">
        <v>169</v>
      </c>
      <c r="E41" s="73" t="s">
        <v>169</v>
      </c>
      <c r="F41" s="73" t="s">
        <v>170</v>
      </c>
      <c r="G41" s="73">
        <v>1</v>
      </c>
      <c r="H41" s="73" t="s">
        <v>145</v>
      </c>
      <c r="I41" s="73">
        <v>120</v>
      </c>
      <c r="J41" s="73" t="s">
        <v>289</v>
      </c>
      <c r="K41" s="73" t="s">
        <v>290</v>
      </c>
      <c r="L41" s="73">
        <v>2130505</v>
      </c>
      <c r="M41" s="73" t="s">
        <v>171</v>
      </c>
      <c r="N41" s="73" t="s">
        <v>172</v>
      </c>
      <c r="O41" s="73" t="s">
        <v>173</v>
      </c>
      <c r="P41" s="73" t="s">
        <v>375</v>
      </c>
      <c r="Q41" s="111">
        <v>0.93</v>
      </c>
      <c r="R41" s="73" t="s">
        <v>35</v>
      </c>
      <c r="S41" s="73" t="s">
        <v>27</v>
      </c>
      <c r="T41" s="73"/>
    </row>
    <row r="42" spans="1:20" ht="48">
      <c r="A42" s="101">
        <v>36</v>
      </c>
      <c r="B42" s="73" t="s">
        <v>77</v>
      </c>
      <c r="C42" s="73" t="s">
        <v>22</v>
      </c>
      <c r="D42" s="73" t="s">
        <v>169</v>
      </c>
      <c r="E42" s="73" t="s">
        <v>169</v>
      </c>
      <c r="F42" s="73" t="s">
        <v>170</v>
      </c>
      <c r="G42" s="73">
        <v>1</v>
      </c>
      <c r="H42" s="73" t="s">
        <v>145</v>
      </c>
      <c r="I42" s="73">
        <v>40</v>
      </c>
      <c r="J42" s="73" t="s">
        <v>289</v>
      </c>
      <c r="K42" s="73" t="s">
        <v>290</v>
      </c>
      <c r="L42" s="73">
        <v>2130505</v>
      </c>
      <c r="M42" s="73" t="s">
        <v>171</v>
      </c>
      <c r="N42" s="73" t="s">
        <v>172</v>
      </c>
      <c r="O42" s="73" t="s">
        <v>173</v>
      </c>
      <c r="P42" s="73" t="s">
        <v>376</v>
      </c>
      <c r="Q42" s="111">
        <v>0.93</v>
      </c>
      <c r="R42" s="73" t="s">
        <v>35</v>
      </c>
      <c r="S42" s="73" t="s">
        <v>27</v>
      </c>
      <c r="T42" s="73"/>
    </row>
    <row r="43" spans="1:20" ht="60">
      <c r="A43" s="100">
        <v>37</v>
      </c>
      <c r="B43" s="73" t="s">
        <v>161</v>
      </c>
      <c r="C43" s="73" t="s">
        <v>22</v>
      </c>
      <c r="D43" s="73" t="s">
        <v>169</v>
      </c>
      <c r="E43" s="73" t="s">
        <v>169</v>
      </c>
      <c r="F43" s="73" t="s">
        <v>170</v>
      </c>
      <c r="G43" s="73">
        <v>1</v>
      </c>
      <c r="H43" s="73" t="s">
        <v>145</v>
      </c>
      <c r="I43" s="73">
        <v>30</v>
      </c>
      <c r="J43" s="73" t="s">
        <v>289</v>
      </c>
      <c r="K43" s="73" t="s">
        <v>290</v>
      </c>
      <c r="L43" s="73">
        <v>2130505</v>
      </c>
      <c r="M43" s="73" t="s">
        <v>171</v>
      </c>
      <c r="N43" s="73" t="s">
        <v>172</v>
      </c>
      <c r="O43" s="73" t="s">
        <v>173</v>
      </c>
      <c r="P43" s="73" t="s">
        <v>181</v>
      </c>
      <c r="Q43" s="111">
        <v>0.93</v>
      </c>
      <c r="R43" s="73" t="s">
        <v>35</v>
      </c>
      <c r="S43" s="73" t="s">
        <v>27</v>
      </c>
      <c r="T43" s="73"/>
    </row>
    <row r="44" spans="1:20" ht="60">
      <c r="A44" s="101">
        <v>38</v>
      </c>
      <c r="B44" s="73" t="s">
        <v>161</v>
      </c>
      <c r="C44" s="73" t="s">
        <v>22</v>
      </c>
      <c r="D44" s="73" t="s">
        <v>169</v>
      </c>
      <c r="E44" s="73" t="s">
        <v>169</v>
      </c>
      <c r="F44" s="73" t="s">
        <v>170</v>
      </c>
      <c r="G44" s="73">
        <v>1</v>
      </c>
      <c r="H44" s="73" t="s">
        <v>145</v>
      </c>
      <c r="I44" s="73">
        <v>30</v>
      </c>
      <c r="J44" s="73" t="s">
        <v>289</v>
      </c>
      <c r="K44" s="73" t="s">
        <v>290</v>
      </c>
      <c r="L44" s="73">
        <v>2130505</v>
      </c>
      <c r="M44" s="73" t="s">
        <v>171</v>
      </c>
      <c r="N44" s="73" t="s">
        <v>172</v>
      </c>
      <c r="O44" s="73" t="s">
        <v>173</v>
      </c>
      <c r="P44" s="73" t="s">
        <v>181</v>
      </c>
      <c r="Q44" s="111">
        <v>0.93</v>
      </c>
      <c r="R44" s="73" t="s">
        <v>35</v>
      </c>
      <c r="S44" s="73" t="s">
        <v>27</v>
      </c>
      <c r="T44" s="73"/>
    </row>
    <row r="45" spans="1:20" ht="60">
      <c r="A45" s="100">
        <v>39</v>
      </c>
      <c r="B45" s="73" t="s">
        <v>161</v>
      </c>
      <c r="C45" s="73" t="s">
        <v>22</v>
      </c>
      <c r="D45" s="73" t="s">
        <v>169</v>
      </c>
      <c r="E45" s="73" t="s">
        <v>169</v>
      </c>
      <c r="F45" s="73" t="s">
        <v>170</v>
      </c>
      <c r="G45" s="73">
        <v>1</v>
      </c>
      <c r="H45" s="73" t="s">
        <v>145</v>
      </c>
      <c r="I45" s="73">
        <v>30</v>
      </c>
      <c r="J45" s="73" t="s">
        <v>289</v>
      </c>
      <c r="K45" s="73" t="s">
        <v>290</v>
      </c>
      <c r="L45" s="73">
        <v>2130505</v>
      </c>
      <c r="M45" s="73" t="s">
        <v>171</v>
      </c>
      <c r="N45" s="73" t="s">
        <v>172</v>
      </c>
      <c r="O45" s="73" t="s">
        <v>173</v>
      </c>
      <c r="P45" s="73" t="s">
        <v>178</v>
      </c>
      <c r="Q45" s="111">
        <v>0.93</v>
      </c>
      <c r="R45" s="73" t="s">
        <v>35</v>
      </c>
      <c r="S45" s="73" t="s">
        <v>27</v>
      </c>
      <c r="T45" s="73"/>
    </row>
    <row r="46" spans="1:20" ht="60">
      <c r="A46" s="101">
        <v>40</v>
      </c>
      <c r="B46" s="73" t="s">
        <v>66</v>
      </c>
      <c r="C46" s="73" t="s">
        <v>22</v>
      </c>
      <c r="D46" s="73" t="s">
        <v>169</v>
      </c>
      <c r="E46" s="73" t="s">
        <v>169</v>
      </c>
      <c r="F46" s="73" t="s">
        <v>170</v>
      </c>
      <c r="G46" s="73">
        <v>1</v>
      </c>
      <c r="H46" s="73" t="s">
        <v>145</v>
      </c>
      <c r="I46" s="73">
        <v>100</v>
      </c>
      <c r="J46" s="73" t="s">
        <v>289</v>
      </c>
      <c r="K46" s="73" t="s">
        <v>290</v>
      </c>
      <c r="L46" s="73">
        <v>2130505</v>
      </c>
      <c r="M46" s="73" t="s">
        <v>171</v>
      </c>
      <c r="N46" s="73" t="s">
        <v>172</v>
      </c>
      <c r="O46" s="73" t="s">
        <v>173</v>
      </c>
      <c r="P46" s="73" t="s">
        <v>377</v>
      </c>
      <c r="Q46" s="111">
        <v>0.93</v>
      </c>
      <c r="R46" s="73" t="s">
        <v>35</v>
      </c>
      <c r="S46" s="73" t="s">
        <v>30</v>
      </c>
      <c r="T46" s="73"/>
    </row>
    <row r="47" spans="1:20" ht="60">
      <c r="A47" s="100">
        <v>41</v>
      </c>
      <c r="B47" s="73" t="s">
        <v>161</v>
      </c>
      <c r="C47" s="73" t="s">
        <v>22</v>
      </c>
      <c r="D47" s="73" t="s">
        <v>169</v>
      </c>
      <c r="E47" s="73" t="s">
        <v>169</v>
      </c>
      <c r="F47" s="73" t="s">
        <v>170</v>
      </c>
      <c r="G47" s="73">
        <v>1</v>
      </c>
      <c r="H47" s="73" t="s">
        <v>145</v>
      </c>
      <c r="I47" s="73">
        <v>30</v>
      </c>
      <c r="J47" s="73" t="s">
        <v>289</v>
      </c>
      <c r="K47" s="73" t="s">
        <v>290</v>
      </c>
      <c r="L47" s="73">
        <v>2130505</v>
      </c>
      <c r="M47" s="73" t="s">
        <v>171</v>
      </c>
      <c r="N47" s="73" t="s">
        <v>172</v>
      </c>
      <c r="O47" s="73" t="s">
        <v>173</v>
      </c>
      <c r="P47" s="73" t="s">
        <v>178</v>
      </c>
      <c r="Q47" s="111">
        <v>0.93</v>
      </c>
      <c r="R47" s="73" t="s">
        <v>35</v>
      </c>
      <c r="S47" s="73" t="s">
        <v>30</v>
      </c>
      <c r="T47" s="73"/>
    </row>
    <row r="48" spans="1:20" ht="60">
      <c r="A48" s="101">
        <v>42</v>
      </c>
      <c r="B48" s="73" t="s">
        <v>66</v>
      </c>
      <c r="C48" s="73" t="s">
        <v>22</v>
      </c>
      <c r="D48" s="73" t="s">
        <v>169</v>
      </c>
      <c r="E48" s="73" t="s">
        <v>169</v>
      </c>
      <c r="F48" s="73" t="s">
        <v>170</v>
      </c>
      <c r="G48" s="73">
        <v>1</v>
      </c>
      <c r="H48" s="73" t="s">
        <v>145</v>
      </c>
      <c r="I48" s="73">
        <v>60</v>
      </c>
      <c r="J48" s="73" t="s">
        <v>289</v>
      </c>
      <c r="K48" s="73" t="s">
        <v>290</v>
      </c>
      <c r="L48" s="73">
        <v>2130505</v>
      </c>
      <c r="M48" s="73" t="s">
        <v>171</v>
      </c>
      <c r="N48" s="73" t="s">
        <v>172</v>
      </c>
      <c r="O48" s="73" t="s">
        <v>173</v>
      </c>
      <c r="P48" s="73" t="s">
        <v>367</v>
      </c>
      <c r="Q48" s="111">
        <v>0.93</v>
      </c>
      <c r="R48" s="73" t="s">
        <v>35</v>
      </c>
      <c r="S48" s="73" t="s">
        <v>26</v>
      </c>
      <c r="T48" s="73"/>
    </row>
    <row r="49" spans="1:20" ht="60">
      <c r="A49" s="100">
        <v>43</v>
      </c>
      <c r="B49" s="73" t="s">
        <v>161</v>
      </c>
      <c r="C49" s="73" t="s">
        <v>22</v>
      </c>
      <c r="D49" s="73" t="s">
        <v>169</v>
      </c>
      <c r="E49" s="73" t="s">
        <v>169</v>
      </c>
      <c r="F49" s="73" t="s">
        <v>170</v>
      </c>
      <c r="G49" s="73">
        <v>1</v>
      </c>
      <c r="H49" s="73" t="s">
        <v>145</v>
      </c>
      <c r="I49" s="73">
        <v>30</v>
      </c>
      <c r="J49" s="73" t="s">
        <v>289</v>
      </c>
      <c r="K49" s="73" t="s">
        <v>290</v>
      </c>
      <c r="L49" s="73">
        <v>2130505</v>
      </c>
      <c r="M49" s="73" t="s">
        <v>171</v>
      </c>
      <c r="N49" s="73" t="s">
        <v>172</v>
      </c>
      <c r="O49" s="73" t="s">
        <v>173</v>
      </c>
      <c r="P49" s="73" t="s">
        <v>174</v>
      </c>
      <c r="Q49" s="111">
        <v>0.93</v>
      </c>
      <c r="R49" s="73" t="s">
        <v>35</v>
      </c>
      <c r="S49" s="73" t="s">
        <v>26</v>
      </c>
      <c r="T49" s="73"/>
    </row>
    <row r="50" spans="1:20" ht="60">
      <c r="A50" s="101">
        <v>44</v>
      </c>
      <c r="B50" s="73" t="s">
        <v>77</v>
      </c>
      <c r="C50" s="73" t="s">
        <v>22</v>
      </c>
      <c r="D50" s="73" t="s">
        <v>169</v>
      </c>
      <c r="E50" s="73" t="s">
        <v>169</v>
      </c>
      <c r="F50" s="73" t="s">
        <v>170</v>
      </c>
      <c r="G50" s="73">
        <v>1</v>
      </c>
      <c r="H50" s="73" t="s">
        <v>145</v>
      </c>
      <c r="I50" s="73">
        <v>50</v>
      </c>
      <c r="J50" s="73" t="s">
        <v>289</v>
      </c>
      <c r="K50" s="73" t="s">
        <v>290</v>
      </c>
      <c r="L50" s="73">
        <v>2130505</v>
      </c>
      <c r="M50" s="73" t="s">
        <v>171</v>
      </c>
      <c r="N50" s="73" t="s">
        <v>172</v>
      </c>
      <c r="O50" s="73" t="s">
        <v>173</v>
      </c>
      <c r="P50" s="73" t="s">
        <v>368</v>
      </c>
      <c r="Q50" s="111">
        <v>0.93</v>
      </c>
      <c r="R50" s="73" t="s">
        <v>35</v>
      </c>
      <c r="S50" s="73" t="s">
        <v>26</v>
      </c>
      <c r="T50" s="73"/>
    </row>
    <row r="51" spans="1:20" ht="60">
      <c r="A51" s="100">
        <v>45</v>
      </c>
      <c r="B51" s="73" t="s">
        <v>66</v>
      </c>
      <c r="C51" s="73" t="s">
        <v>22</v>
      </c>
      <c r="D51" s="73" t="s">
        <v>169</v>
      </c>
      <c r="E51" s="73" t="s">
        <v>169</v>
      </c>
      <c r="F51" s="73" t="s">
        <v>170</v>
      </c>
      <c r="G51" s="73">
        <v>1</v>
      </c>
      <c r="H51" s="73" t="s">
        <v>145</v>
      </c>
      <c r="I51" s="73">
        <v>60</v>
      </c>
      <c r="J51" s="73" t="s">
        <v>289</v>
      </c>
      <c r="K51" s="73" t="s">
        <v>290</v>
      </c>
      <c r="L51" s="73">
        <v>2130505</v>
      </c>
      <c r="M51" s="73" t="s">
        <v>171</v>
      </c>
      <c r="N51" s="73" t="s">
        <v>172</v>
      </c>
      <c r="O51" s="73" t="s">
        <v>173</v>
      </c>
      <c r="P51" s="73" t="s">
        <v>367</v>
      </c>
      <c r="Q51" s="111">
        <v>0.93</v>
      </c>
      <c r="R51" s="73" t="s">
        <v>35</v>
      </c>
      <c r="S51" s="73" t="s">
        <v>25</v>
      </c>
      <c r="T51" s="73"/>
    </row>
    <row r="52" spans="1:20" ht="60">
      <c r="A52" s="101">
        <v>46</v>
      </c>
      <c r="B52" s="73" t="s">
        <v>161</v>
      </c>
      <c r="C52" s="73" t="s">
        <v>22</v>
      </c>
      <c r="D52" s="73" t="s">
        <v>169</v>
      </c>
      <c r="E52" s="73" t="s">
        <v>169</v>
      </c>
      <c r="F52" s="73" t="s">
        <v>170</v>
      </c>
      <c r="G52" s="73">
        <v>1</v>
      </c>
      <c r="H52" s="73" t="s">
        <v>145</v>
      </c>
      <c r="I52" s="73">
        <v>30</v>
      </c>
      <c r="J52" s="73" t="s">
        <v>289</v>
      </c>
      <c r="K52" s="73" t="s">
        <v>290</v>
      </c>
      <c r="L52" s="73">
        <v>2130505</v>
      </c>
      <c r="M52" s="73" t="s">
        <v>171</v>
      </c>
      <c r="N52" s="73" t="s">
        <v>172</v>
      </c>
      <c r="O52" s="73" t="s">
        <v>173</v>
      </c>
      <c r="P52" s="73" t="s">
        <v>378</v>
      </c>
      <c r="Q52" s="111">
        <v>0.93</v>
      </c>
      <c r="R52" s="73" t="s">
        <v>35</v>
      </c>
      <c r="S52" s="73" t="s">
        <v>25</v>
      </c>
      <c r="T52" s="73"/>
    </row>
    <row r="53" spans="1:20" ht="60">
      <c r="A53" s="100">
        <v>47</v>
      </c>
      <c r="B53" s="73" t="s">
        <v>66</v>
      </c>
      <c r="C53" s="73" t="s">
        <v>22</v>
      </c>
      <c r="D53" s="73" t="s">
        <v>169</v>
      </c>
      <c r="E53" s="73" t="s">
        <v>169</v>
      </c>
      <c r="F53" s="73" t="s">
        <v>170</v>
      </c>
      <c r="G53" s="73">
        <v>1</v>
      </c>
      <c r="H53" s="73" t="s">
        <v>145</v>
      </c>
      <c r="I53" s="73">
        <v>70</v>
      </c>
      <c r="J53" s="73" t="s">
        <v>289</v>
      </c>
      <c r="K53" s="73" t="s">
        <v>290</v>
      </c>
      <c r="L53" s="73">
        <v>2130505</v>
      </c>
      <c r="M53" s="73" t="s">
        <v>171</v>
      </c>
      <c r="N53" s="73" t="s">
        <v>172</v>
      </c>
      <c r="O53" s="73" t="s">
        <v>173</v>
      </c>
      <c r="P53" s="73" t="s">
        <v>178</v>
      </c>
      <c r="Q53" s="111">
        <v>0.93</v>
      </c>
      <c r="R53" s="73" t="s">
        <v>35</v>
      </c>
      <c r="S53" s="73" t="s">
        <v>18</v>
      </c>
      <c r="T53" s="73"/>
    </row>
    <row r="54" spans="1:20" ht="60">
      <c r="A54" s="101">
        <v>48</v>
      </c>
      <c r="B54" s="73" t="s">
        <v>161</v>
      </c>
      <c r="C54" s="73" t="s">
        <v>22</v>
      </c>
      <c r="D54" s="73" t="s">
        <v>169</v>
      </c>
      <c r="E54" s="73" t="s">
        <v>169</v>
      </c>
      <c r="F54" s="73" t="s">
        <v>170</v>
      </c>
      <c r="G54" s="73">
        <v>1</v>
      </c>
      <c r="H54" s="73" t="s">
        <v>145</v>
      </c>
      <c r="I54" s="73">
        <v>20</v>
      </c>
      <c r="J54" s="73" t="s">
        <v>289</v>
      </c>
      <c r="K54" s="73" t="s">
        <v>290</v>
      </c>
      <c r="L54" s="73">
        <v>2130505</v>
      </c>
      <c r="M54" s="73" t="s">
        <v>171</v>
      </c>
      <c r="N54" s="73" t="s">
        <v>172</v>
      </c>
      <c r="O54" s="73" t="s">
        <v>173</v>
      </c>
      <c r="P54" s="73" t="s">
        <v>368</v>
      </c>
      <c r="Q54" s="111">
        <v>0.93</v>
      </c>
      <c r="R54" s="73" t="s">
        <v>35</v>
      </c>
      <c r="S54" s="73" t="s">
        <v>18</v>
      </c>
      <c r="T54" s="73"/>
    </row>
    <row r="55" spans="1:20" ht="60">
      <c r="A55" s="100">
        <v>49</v>
      </c>
      <c r="B55" s="73" t="s">
        <v>161</v>
      </c>
      <c r="C55" s="73" t="s">
        <v>22</v>
      </c>
      <c r="D55" s="73" t="s">
        <v>169</v>
      </c>
      <c r="E55" s="73" t="s">
        <v>169</v>
      </c>
      <c r="F55" s="73" t="s">
        <v>170</v>
      </c>
      <c r="G55" s="73">
        <v>1</v>
      </c>
      <c r="H55" s="73" t="s">
        <v>145</v>
      </c>
      <c r="I55" s="73">
        <v>20</v>
      </c>
      <c r="J55" s="73" t="s">
        <v>289</v>
      </c>
      <c r="K55" s="73" t="s">
        <v>290</v>
      </c>
      <c r="L55" s="73">
        <v>2130505</v>
      </c>
      <c r="M55" s="73" t="s">
        <v>171</v>
      </c>
      <c r="N55" s="73" t="s">
        <v>172</v>
      </c>
      <c r="O55" s="73" t="s">
        <v>173</v>
      </c>
      <c r="P55" s="73" t="s">
        <v>368</v>
      </c>
      <c r="Q55" s="111">
        <v>0.93</v>
      </c>
      <c r="R55" s="73" t="s">
        <v>35</v>
      </c>
      <c r="S55" s="73" t="s">
        <v>18</v>
      </c>
      <c r="T55" s="73"/>
    </row>
    <row r="56" spans="1:20" ht="60">
      <c r="A56" s="101">
        <v>50</v>
      </c>
      <c r="B56" s="73" t="s">
        <v>161</v>
      </c>
      <c r="C56" s="73" t="s">
        <v>22</v>
      </c>
      <c r="D56" s="73" t="s">
        <v>169</v>
      </c>
      <c r="E56" s="73" t="s">
        <v>169</v>
      </c>
      <c r="F56" s="73" t="s">
        <v>170</v>
      </c>
      <c r="G56" s="73">
        <v>1</v>
      </c>
      <c r="H56" s="73" t="s">
        <v>145</v>
      </c>
      <c r="I56" s="73">
        <v>20</v>
      </c>
      <c r="J56" s="73" t="s">
        <v>289</v>
      </c>
      <c r="K56" s="73" t="s">
        <v>290</v>
      </c>
      <c r="L56" s="73">
        <v>2130505</v>
      </c>
      <c r="M56" s="73" t="s">
        <v>171</v>
      </c>
      <c r="N56" s="73" t="s">
        <v>172</v>
      </c>
      <c r="O56" s="73" t="s">
        <v>173</v>
      </c>
      <c r="P56" s="73" t="s">
        <v>368</v>
      </c>
      <c r="Q56" s="111">
        <v>0.93</v>
      </c>
      <c r="R56" s="73" t="s">
        <v>35</v>
      </c>
      <c r="S56" s="73" t="s">
        <v>18</v>
      </c>
      <c r="T56" s="73"/>
    </row>
    <row r="57" spans="1:20" ht="48">
      <c r="A57" s="100">
        <v>51</v>
      </c>
      <c r="B57" s="73" t="s">
        <v>66</v>
      </c>
      <c r="C57" s="73" t="s">
        <v>22</v>
      </c>
      <c r="D57" s="73" t="s">
        <v>169</v>
      </c>
      <c r="E57" s="73" t="s">
        <v>169</v>
      </c>
      <c r="F57" s="73" t="s">
        <v>170</v>
      </c>
      <c r="G57" s="73">
        <v>1</v>
      </c>
      <c r="H57" s="73" t="s">
        <v>145</v>
      </c>
      <c r="I57" s="73">
        <v>60</v>
      </c>
      <c r="J57" s="73" t="s">
        <v>289</v>
      </c>
      <c r="K57" s="73" t="s">
        <v>290</v>
      </c>
      <c r="L57" s="73">
        <v>2130505</v>
      </c>
      <c r="M57" s="73" t="s">
        <v>171</v>
      </c>
      <c r="N57" s="73" t="s">
        <v>172</v>
      </c>
      <c r="O57" s="73" t="s">
        <v>173</v>
      </c>
      <c r="P57" s="73" t="s">
        <v>379</v>
      </c>
      <c r="Q57" s="111">
        <v>0.93</v>
      </c>
      <c r="R57" s="73" t="s">
        <v>35</v>
      </c>
      <c r="S57" s="73" t="s">
        <v>19</v>
      </c>
      <c r="T57" s="73"/>
    </row>
    <row r="58" spans="1:20" ht="60">
      <c r="A58" s="101">
        <v>52</v>
      </c>
      <c r="B58" s="73" t="s">
        <v>66</v>
      </c>
      <c r="C58" s="73" t="s">
        <v>22</v>
      </c>
      <c r="D58" s="73" t="s">
        <v>169</v>
      </c>
      <c r="E58" s="73" t="s">
        <v>169</v>
      </c>
      <c r="F58" s="73" t="s">
        <v>170</v>
      </c>
      <c r="G58" s="73">
        <v>1</v>
      </c>
      <c r="H58" s="73" t="s">
        <v>145</v>
      </c>
      <c r="I58" s="73">
        <v>30</v>
      </c>
      <c r="J58" s="73" t="s">
        <v>289</v>
      </c>
      <c r="K58" s="73" t="s">
        <v>290</v>
      </c>
      <c r="L58" s="73">
        <v>2130505</v>
      </c>
      <c r="M58" s="73" t="s">
        <v>171</v>
      </c>
      <c r="N58" s="73" t="s">
        <v>172</v>
      </c>
      <c r="O58" s="73" t="s">
        <v>173</v>
      </c>
      <c r="P58" s="73" t="s">
        <v>380</v>
      </c>
      <c r="Q58" s="111">
        <v>0.93</v>
      </c>
      <c r="R58" s="73" t="s">
        <v>35</v>
      </c>
      <c r="S58" s="73" t="s">
        <v>20</v>
      </c>
      <c r="T58" s="73"/>
    </row>
    <row r="59" spans="1:20" ht="48">
      <c r="A59" s="100">
        <v>53</v>
      </c>
      <c r="B59" s="73" t="s">
        <v>161</v>
      </c>
      <c r="C59" s="73" t="s">
        <v>22</v>
      </c>
      <c r="D59" s="73" t="s">
        <v>169</v>
      </c>
      <c r="E59" s="73" t="s">
        <v>169</v>
      </c>
      <c r="F59" s="73" t="s">
        <v>170</v>
      </c>
      <c r="G59" s="73">
        <v>1</v>
      </c>
      <c r="H59" s="73" t="s">
        <v>145</v>
      </c>
      <c r="I59" s="73">
        <v>14</v>
      </c>
      <c r="J59" s="73" t="s">
        <v>289</v>
      </c>
      <c r="K59" s="73" t="s">
        <v>290</v>
      </c>
      <c r="L59" s="73">
        <v>2130505</v>
      </c>
      <c r="M59" s="73" t="s">
        <v>171</v>
      </c>
      <c r="N59" s="73" t="s">
        <v>172</v>
      </c>
      <c r="O59" s="73" t="s">
        <v>173</v>
      </c>
      <c r="P59" s="73" t="s">
        <v>381</v>
      </c>
      <c r="Q59" s="111">
        <v>0.93</v>
      </c>
      <c r="R59" s="73" t="s">
        <v>35</v>
      </c>
      <c r="S59" s="73" t="s">
        <v>32</v>
      </c>
      <c r="T59" s="73"/>
    </row>
    <row r="60" spans="1:20" ht="48">
      <c r="A60" s="101">
        <v>54</v>
      </c>
      <c r="B60" s="73" t="s">
        <v>161</v>
      </c>
      <c r="C60" s="73" t="s">
        <v>22</v>
      </c>
      <c r="D60" s="73" t="s">
        <v>169</v>
      </c>
      <c r="E60" s="73" t="s">
        <v>169</v>
      </c>
      <c r="F60" s="73" t="s">
        <v>170</v>
      </c>
      <c r="G60" s="73">
        <v>1</v>
      </c>
      <c r="H60" s="73" t="s">
        <v>145</v>
      </c>
      <c r="I60" s="73">
        <v>7</v>
      </c>
      <c r="J60" s="73" t="s">
        <v>289</v>
      </c>
      <c r="K60" s="73" t="s">
        <v>290</v>
      </c>
      <c r="L60" s="73">
        <v>2130505</v>
      </c>
      <c r="M60" s="73" t="s">
        <v>171</v>
      </c>
      <c r="N60" s="73" t="s">
        <v>172</v>
      </c>
      <c r="O60" s="73" t="s">
        <v>173</v>
      </c>
      <c r="P60" s="73" t="s">
        <v>382</v>
      </c>
      <c r="Q60" s="111">
        <v>0.93</v>
      </c>
      <c r="R60" s="73" t="s">
        <v>35</v>
      </c>
      <c r="S60" s="73" t="s">
        <v>32</v>
      </c>
      <c r="T60" s="73"/>
    </row>
    <row r="61" spans="1:20" ht="60">
      <c r="A61" s="100">
        <v>55</v>
      </c>
      <c r="B61" s="73" t="s">
        <v>161</v>
      </c>
      <c r="C61" s="73" t="s">
        <v>22</v>
      </c>
      <c r="D61" s="73" t="s">
        <v>169</v>
      </c>
      <c r="E61" s="73" t="s">
        <v>169</v>
      </c>
      <c r="F61" s="73" t="s">
        <v>170</v>
      </c>
      <c r="G61" s="73">
        <v>1</v>
      </c>
      <c r="H61" s="73" t="s">
        <v>145</v>
      </c>
      <c r="I61" s="73">
        <v>40</v>
      </c>
      <c r="J61" s="73" t="s">
        <v>289</v>
      </c>
      <c r="K61" s="73" t="s">
        <v>290</v>
      </c>
      <c r="L61" s="73">
        <v>2130505</v>
      </c>
      <c r="M61" s="73" t="s">
        <v>171</v>
      </c>
      <c r="N61" s="73" t="s">
        <v>172</v>
      </c>
      <c r="O61" s="73" t="s">
        <v>173</v>
      </c>
      <c r="P61" s="73" t="s">
        <v>181</v>
      </c>
      <c r="Q61" s="111">
        <v>0.93</v>
      </c>
      <c r="R61" s="73" t="s">
        <v>35</v>
      </c>
      <c r="S61" s="73" t="s">
        <v>31</v>
      </c>
      <c r="T61" s="73"/>
    </row>
    <row r="62" spans="1:20" ht="60">
      <c r="A62" s="101">
        <v>56</v>
      </c>
      <c r="B62" s="73" t="s">
        <v>161</v>
      </c>
      <c r="C62" s="73" t="s">
        <v>22</v>
      </c>
      <c r="D62" s="73" t="s">
        <v>169</v>
      </c>
      <c r="E62" s="73" t="s">
        <v>169</v>
      </c>
      <c r="F62" s="73" t="s">
        <v>170</v>
      </c>
      <c r="G62" s="73">
        <v>1</v>
      </c>
      <c r="H62" s="73" t="s">
        <v>145</v>
      </c>
      <c r="I62" s="73">
        <v>30</v>
      </c>
      <c r="J62" s="73" t="s">
        <v>289</v>
      </c>
      <c r="K62" s="73" t="s">
        <v>290</v>
      </c>
      <c r="L62" s="73">
        <v>2130505</v>
      </c>
      <c r="M62" s="73" t="s">
        <v>171</v>
      </c>
      <c r="N62" s="73" t="s">
        <v>172</v>
      </c>
      <c r="O62" s="73" t="s">
        <v>173</v>
      </c>
      <c r="P62" s="73" t="s">
        <v>383</v>
      </c>
      <c r="Q62" s="111">
        <v>0.93</v>
      </c>
      <c r="R62" s="73" t="s">
        <v>35</v>
      </c>
      <c r="S62" s="73" t="s">
        <v>31</v>
      </c>
      <c r="T62" s="73"/>
    </row>
    <row r="63" spans="1:20" ht="60">
      <c r="A63" s="100">
        <v>57</v>
      </c>
      <c r="B63" s="73" t="s">
        <v>161</v>
      </c>
      <c r="C63" s="73" t="s">
        <v>22</v>
      </c>
      <c r="D63" s="73" t="s">
        <v>169</v>
      </c>
      <c r="E63" s="73" t="s">
        <v>169</v>
      </c>
      <c r="F63" s="73" t="s">
        <v>170</v>
      </c>
      <c r="G63" s="73">
        <v>1</v>
      </c>
      <c r="H63" s="73" t="s">
        <v>145</v>
      </c>
      <c r="I63" s="73">
        <v>30</v>
      </c>
      <c r="J63" s="73" t="s">
        <v>289</v>
      </c>
      <c r="K63" s="73" t="s">
        <v>290</v>
      </c>
      <c r="L63" s="73">
        <v>2130505</v>
      </c>
      <c r="M63" s="73" t="s">
        <v>171</v>
      </c>
      <c r="N63" s="73" t="s">
        <v>172</v>
      </c>
      <c r="O63" s="73" t="s">
        <v>173</v>
      </c>
      <c r="P63" s="73" t="s">
        <v>384</v>
      </c>
      <c r="Q63" s="111">
        <v>0.93</v>
      </c>
      <c r="R63" s="73" t="s">
        <v>35</v>
      </c>
      <c r="S63" s="73" t="s">
        <v>31</v>
      </c>
      <c r="T63" s="73"/>
    </row>
    <row r="64" spans="1:20" ht="60">
      <c r="A64" s="101">
        <v>58</v>
      </c>
      <c r="B64" s="73" t="s">
        <v>66</v>
      </c>
      <c r="C64" s="73" t="s">
        <v>22</v>
      </c>
      <c r="D64" s="73" t="s">
        <v>169</v>
      </c>
      <c r="E64" s="73" t="s">
        <v>169</v>
      </c>
      <c r="F64" s="73" t="s">
        <v>170</v>
      </c>
      <c r="G64" s="73">
        <v>1</v>
      </c>
      <c r="H64" s="73" t="s">
        <v>145</v>
      </c>
      <c r="I64" s="73">
        <v>80</v>
      </c>
      <c r="J64" s="73" t="s">
        <v>289</v>
      </c>
      <c r="K64" s="73" t="s">
        <v>290</v>
      </c>
      <c r="L64" s="73">
        <v>2130505</v>
      </c>
      <c r="M64" s="73" t="s">
        <v>171</v>
      </c>
      <c r="N64" s="73" t="s">
        <v>172</v>
      </c>
      <c r="O64" s="73" t="s">
        <v>173</v>
      </c>
      <c r="P64" s="73" t="s">
        <v>182</v>
      </c>
      <c r="Q64" s="111">
        <v>0.93</v>
      </c>
      <c r="R64" s="73" t="s">
        <v>35</v>
      </c>
      <c r="S64" s="73" t="s">
        <v>24</v>
      </c>
      <c r="T64" s="73"/>
    </row>
    <row r="65" spans="1:20" ht="60">
      <c r="A65" s="100">
        <v>59</v>
      </c>
      <c r="B65" s="73" t="s">
        <v>77</v>
      </c>
      <c r="C65" s="73" t="s">
        <v>22</v>
      </c>
      <c r="D65" s="73" t="s">
        <v>169</v>
      </c>
      <c r="E65" s="73" t="s">
        <v>169</v>
      </c>
      <c r="F65" s="73" t="s">
        <v>170</v>
      </c>
      <c r="G65" s="73">
        <v>1</v>
      </c>
      <c r="H65" s="73" t="s">
        <v>145</v>
      </c>
      <c r="I65" s="73">
        <v>20</v>
      </c>
      <c r="J65" s="73" t="s">
        <v>289</v>
      </c>
      <c r="K65" s="73" t="s">
        <v>290</v>
      </c>
      <c r="L65" s="73">
        <v>2130505</v>
      </c>
      <c r="M65" s="73" t="s">
        <v>171</v>
      </c>
      <c r="N65" s="73" t="s">
        <v>172</v>
      </c>
      <c r="O65" s="73" t="s">
        <v>173</v>
      </c>
      <c r="P65" s="73" t="s">
        <v>182</v>
      </c>
      <c r="Q65" s="111">
        <v>0.93</v>
      </c>
      <c r="R65" s="73" t="s">
        <v>35</v>
      </c>
      <c r="S65" s="73" t="s">
        <v>24</v>
      </c>
      <c r="T65" s="73"/>
    </row>
    <row r="66" spans="1:20" ht="60">
      <c r="A66" s="101">
        <v>60</v>
      </c>
      <c r="B66" s="73" t="s">
        <v>161</v>
      </c>
      <c r="C66" s="73" t="s">
        <v>22</v>
      </c>
      <c r="D66" s="73" t="s">
        <v>169</v>
      </c>
      <c r="E66" s="73" t="s">
        <v>169</v>
      </c>
      <c r="F66" s="73" t="s">
        <v>170</v>
      </c>
      <c r="G66" s="73">
        <v>1</v>
      </c>
      <c r="H66" s="73" t="s">
        <v>145</v>
      </c>
      <c r="I66" s="73">
        <v>14</v>
      </c>
      <c r="J66" s="73" t="s">
        <v>289</v>
      </c>
      <c r="K66" s="73" t="s">
        <v>290</v>
      </c>
      <c r="L66" s="73">
        <v>2130505</v>
      </c>
      <c r="M66" s="73" t="s">
        <v>171</v>
      </c>
      <c r="N66" s="73" t="s">
        <v>172</v>
      </c>
      <c r="O66" s="73" t="s">
        <v>173</v>
      </c>
      <c r="P66" s="73" t="s">
        <v>385</v>
      </c>
      <c r="Q66" s="111">
        <v>0.93</v>
      </c>
      <c r="R66" s="73" t="s">
        <v>35</v>
      </c>
      <c r="S66" s="73" t="s">
        <v>37</v>
      </c>
      <c r="T66" s="73"/>
    </row>
    <row r="67" spans="1:20" ht="36">
      <c r="A67" s="100">
        <v>61</v>
      </c>
      <c r="B67" s="73"/>
      <c r="C67" s="73" t="s">
        <v>19</v>
      </c>
      <c r="D67" s="73" t="s">
        <v>386</v>
      </c>
      <c r="E67" s="73" t="s">
        <v>243</v>
      </c>
      <c r="F67" s="73" t="s">
        <v>144</v>
      </c>
      <c r="G67" s="73">
        <v>1</v>
      </c>
      <c r="H67" s="73" t="s">
        <v>145</v>
      </c>
      <c r="I67" s="73">
        <v>4.7</v>
      </c>
      <c r="J67" s="73" t="s">
        <v>289</v>
      </c>
      <c r="K67" s="73" t="s">
        <v>387</v>
      </c>
      <c r="L67" s="73">
        <v>2130504</v>
      </c>
      <c r="M67" s="73" t="s">
        <v>388</v>
      </c>
      <c r="N67" s="73" t="s">
        <v>389</v>
      </c>
      <c r="O67" s="73" t="s">
        <v>75</v>
      </c>
      <c r="P67" s="73" t="s">
        <v>390</v>
      </c>
      <c r="Q67" s="111">
        <v>0.95</v>
      </c>
      <c r="R67" s="73" t="s">
        <v>37</v>
      </c>
      <c r="S67" s="73" t="s">
        <v>19</v>
      </c>
      <c r="T67" s="73"/>
    </row>
    <row r="68" spans="1:20" ht="36">
      <c r="A68" s="101">
        <v>62</v>
      </c>
      <c r="B68" s="73"/>
      <c r="C68" s="73" t="s">
        <v>19</v>
      </c>
      <c r="D68" s="73" t="s">
        <v>391</v>
      </c>
      <c r="E68" s="73" t="s">
        <v>392</v>
      </c>
      <c r="F68" s="73" t="s">
        <v>144</v>
      </c>
      <c r="G68" s="73">
        <v>1</v>
      </c>
      <c r="H68" s="73" t="s">
        <v>145</v>
      </c>
      <c r="I68" s="73">
        <v>4.7</v>
      </c>
      <c r="J68" s="73" t="s">
        <v>289</v>
      </c>
      <c r="K68" s="73" t="s">
        <v>387</v>
      </c>
      <c r="L68" s="73">
        <v>2130504</v>
      </c>
      <c r="M68" s="73" t="s">
        <v>388</v>
      </c>
      <c r="N68" s="73" t="s">
        <v>389</v>
      </c>
      <c r="O68" s="73" t="s">
        <v>75</v>
      </c>
      <c r="P68" s="73" t="s">
        <v>393</v>
      </c>
      <c r="Q68" s="111">
        <v>0.95</v>
      </c>
      <c r="R68" s="73" t="s">
        <v>37</v>
      </c>
      <c r="S68" s="73" t="s">
        <v>19</v>
      </c>
      <c r="T68" s="73"/>
    </row>
    <row r="69" spans="1:20" ht="36">
      <c r="A69" s="100">
        <v>63</v>
      </c>
      <c r="B69" s="73"/>
      <c r="C69" s="73" t="s">
        <v>19</v>
      </c>
      <c r="D69" s="73" t="s">
        <v>394</v>
      </c>
      <c r="E69" s="73" t="s">
        <v>395</v>
      </c>
      <c r="F69" s="73" t="s">
        <v>144</v>
      </c>
      <c r="G69" s="73">
        <v>1</v>
      </c>
      <c r="H69" s="73" t="s">
        <v>145</v>
      </c>
      <c r="I69" s="73">
        <v>4.7</v>
      </c>
      <c r="J69" s="73" t="s">
        <v>289</v>
      </c>
      <c r="K69" s="73" t="s">
        <v>387</v>
      </c>
      <c r="L69" s="73">
        <v>2130504</v>
      </c>
      <c r="M69" s="73" t="s">
        <v>388</v>
      </c>
      <c r="N69" s="73" t="s">
        <v>389</v>
      </c>
      <c r="O69" s="73" t="s">
        <v>75</v>
      </c>
      <c r="P69" s="73" t="s">
        <v>396</v>
      </c>
      <c r="Q69" s="111">
        <v>0.95</v>
      </c>
      <c r="R69" s="73" t="s">
        <v>37</v>
      </c>
      <c r="S69" s="73" t="s">
        <v>19</v>
      </c>
      <c r="T69" s="73"/>
    </row>
    <row r="70" spans="1:20" ht="36">
      <c r="A70" s="101">
        <v>64</v>
      </c>
      <c r="B70" s="73"/>
      <c r="C70" s="73" t="s">
        <v>26</v>
      </c>
      <c r="D70" s="73" t="s">
        <v>397</v>
      </c>
      <c r="E70" s="73" t="s">
        <v>398</v>
      </c>
      <c r="F70" s="73" t="s">
        <v>144</v>
      </c>
      <c r="G70" s="73">
        <v>1</v>
      </c>
      <c r="H70" s="73" t="s">
        <v>145</v>
      </c>
      <c r="I70" s="73">
        <v>4.7</v>
      </c>
      <c r="J70" s="73" t="s">
        <v>289</v>
      </c>
      <c r="K70" s="73" t="s">
        <v>387</v>
      </c>
      <c r="L70" s="73">
        <v>2130504</v>
      </c>
      <c r="M70" s="73" t="s">
        <v>388</v>
      </c>
      <c r="N70" s="73" t="s">
        <v>389</v>
      </c>
      <c r="O70" s="73" t="s">
        <v>75</v>
      </c>
      <c r="P70" s="73" t="s">
        <v>399</v>
      </c>
      <c r="Q70" s="111">
        <v>0.95</v>
      </c>
      <c r="R70" s="73" t="s">
        <v>37</v>
      </c>
      <c r="S70" s="73" t="s">
        <v>26</v>
      </c>
      <c r="T70" s="73"/>
    </row>
    <row r="71" spans="1:20" ht="36">
      <c r="A71" s="100">
        <v>65</v>
      </c>
      <c r="B71" s="73"/>
      <c r="C71" s="73" t="s">
        <v>26</v>
      </c>
      <c r="D71" s="73" t="s">
        <v>400</v>
      </c>
      <c r="E71" s="73" t="s">
        <v>401</v>
      </c>
      <c r="F71" s="73" t="s">
        <v>144</v>
      </c>
      <c r="G71" s="73">
        <v>1</v>
      </c>
      <c r="H71" s="73" t="s">
        <v>145</v>
      </c>
      <c r="I71" s="73">
        <v>4.7</v>
      </c>
      <c r="J71" s="73" t="s">
        <v>289</v>
      </c>
      <c r="K71" s="73" t="s">
        <v>387</v>
      </c>
      <c r="L71" s="73">
        <v>2130504</v>
      </c>
      <c r="M71" s="73" t="s">
        <v>388</v>
      </c>
      <c r="N71" s="73" t="s">
        <v>389</v>
      </c>
      <c r="O71" s="73" t="s">
        <v>75</v>
      </c>
      <c r="P71" s="73" t="s">
        <v>402</v>
      </c>
      <c r="Q71" s="111">
        <v>0.95</v>
      </c>
      <c r="R71" s="73" t="s">
        <v>37</v>
      </c>
      <c r="S71" s="73" t="s">
        <v>26</v>
      </c>
      <c r="T71" s="73"/>
    </row>
    <row r="72" spans="1:20" ht="36">
      <c r="A72" s="101">
        <v>66</v>
      </c>
      <c r="B72" s="73"/>
      <c r="C72" s="73" t="s">
        <v>26</v>
      </c>
      <c r="D72" s="73" t="s">
        <v>400</v>
      </c>
      <c r="E72" s="73" t="s">
        <v>403</v>
      </c>
      <c r="F72" s="73" t="s">
        <v>144</v>
      </c>
      <c r="G72" s="73">
        <v>1</v>
      </c>
      <c r="H72" s="73" t="s">
        <v>145</v>
      </c>
      <c r="I72" s="73">
        <v>4.7</v>
      </c>
      <c r="J72" s="73" t="s">
        <v>289</v>
      </c>
      <c r="K72" s="73" t="s">
        <v>387</v>
      </c>
      <c r="L72" s="73">
        <v>2130504</v>
      </c>
      <c r="M72" s="73" t="s">
        <v>388</v>
      </c>
      <c r="N72" s="73" t="s">
        <v>389</v>
      </c>
      <c r="O72" s="73" t="s">
        <v>75</v>
      </c>
      <c r="P72" s="73" t="s">
        <v>404</v>
      </c>
      <c r="Q72" s="111">
        <v>0.95</v>
      </c>
      <c r="R72" s="73" t="s">
        <v>37</v>
      </c>
      <c r="S72" s="73" t="s">
        <v>26</v>
      </c>
      <c r="T72" s="73"/>
    </row>
    <row r="73" spans="1:20" ht="36">
      <c r="A73" s="100">
        <v>67</v>
      </c>
      <c r="B73" s="73"/>
      <c r="C73" s="73" t="s">
        <v>25</v>
      </c>
      <c r="D73" s="73" t="s">
        <v>405</v>
      </c>
      <c r="E73" s="73" t="s">
        <v>405</v>
      </c>
      <c r="F73" s="73" t="s">
        <v>144</v>
      </c>
      <c r="G73" s="73">
        <v>1</v>
      </c>
      <c r="H73" s="73" t="s">
        <v>145</v>
      </c>
      <c r="I73" s="73">
        <v>5.4</v>
      </c>
      <c r="J73" s="73" t="s">
        <v>289</v>
      </c>
      <c r="K73" s="73" t="s">
        <v>387</v>
      </c>
      <c r="L73" s="73">
        <v>2130504</v>
      </c>
      <c r="M73" s="73" t="s">
        <v>388</v>
      </c>
      <c r="N73" s="73" t="s">
        <v>389</v>
      </c>
      <c r="O73" s="73" t="s">
        <v>75</v>
      </c>
      <c r="P73" s="73" t="s">
        <v>406</v>
      </c>
      <c r="Q73" s="111">
        <v>0.95</v>
      </c>
      <c r="R73" s="73" t="s">
        <v>37</v>
      </c>
      <c r="S73" s="73" t="s">
        <v>25</v>
      </c>
      <c r="T73" s="73"/>
    </row>
    <row r="74" spans="1:20" ht="36">
      <c r="A74" s="101">
        <v>68</v>
      </c>
      <c r="B74" s="73"/>
      <c r="C74" s="73" t="s">
        <v>25</v>
      </c>
      <c r="D74" s="73" t="s">
        <v>407</v>
      </c>
      <c r="E74" s="73" t="s">
        <v>408</v>
      </c>
      <c r="F74" s="73" t="s">
        <v>144</v>
      </c>
      <c r="G74" s="73">
        <v>1</v>
      </c>
      <c r="H74" s="73" t="s">
        <v>145</v>
      </c>
      <c r="I74" s="73">
        <v>4.7</v>
      </c>
      <c r="J74" s="73" t="s">
        <v>289</v>
      </c>
      <c r="K74" s="73" t="s">
        <v>387</v>
      </c>
      <c r="L74" s="73">
        <v>2130504</v>
      </c>
      <c r="M74" s="73" t="s">
        <v>388</v>
      </c>
      <c r="N74" s="73" t="s">
        <v>389</v>
      </c>
      <c r="O74" s="73" t="s">
        <v>75</v>
      </c>
      <c r="P74" s="73" t="s">
        <v>409</v>
      </c>
      <c r="Q74" s="111">
        <v>0.95</v>
      </c>
      <c r="R74" s="73" t="s">
        <v>37</v>
      </c>
      <c r="S74" s="73" t="s">
        <v>25</v>
      </c>
      <c r="T74" s="73"/>
    </row>
    <row r="75" spans="1:20" ht="36">
      <c r="A75" s="100">
        <v>69</v>
      </c>
      <c r="B75" s="73"/>
      <c r="C75" s="73" t="s">
        <v>25</v>
      </c>
      <c r="D75" s="73" t="s">
        <v>410</v>
      </c>
      <c r="E75" s="73" t="s">
        <v>411</v>
      </c>
      <c r="F75" s="73" t="s">
        <v>144</v>
      </c>
      <c r="G75" s="73">
        <v>1</v>
      </c>
      <c r="H75" s="73" t="s">
        <v>145</v>
      </c>
      <c r="I75" s="73">
        <v>4.7</v>
      </c>
      <c r="J75" s="73" t="s">
        <v>289</v>
      </c>
      <c r="K75" s="73" t="s">
        <v>387</v>
      </c>
      <c r="L75" s="73">
        <v>2130504</v>
      </c>
      <c r="M75" s="73" t="s">
        <v>388</v>
      </c>
      <c r="N75" s="73" t="s">
        <v>389</v>
      </c>
      <c r="O75" s="73" t="s">
        <v>75</v>
      </c>
      <c r="P75" s="73" t="s">
        <v>412</v>
      </c>
      <c r="Q75" s="111">
        <v>0.95</v>
      </c>
      <c r="R75" s="73" t="s">
        <v>37</v>
      </c>
      <c r="S75" s="73" t="s">
        <v>25</v>
      </c>
      <c r="T75" s="73"/>
    </row>
    <row r="76" spans="1:20" ht="40.5">
      <c r="A76" s="101">
        <v>70</v>
      </c>
      <c r="B76" s="113" t="s">
        <v>161</v>
      </c>
      <c r="C76" s="113" t="s">
        <v>31</v>
      </c>
      <c r="D76" s="113" t="s">
        <v>413</v>
      </c>
      <c r="E76" s="113" t="s">
        <v>414</v>
      </c>
      <c r="F76" s="113" t="s">
        <v>101</v>
      </c>
      <c r="G76" s="113">
        <v>780</v>
      </c>
      <c r="H76" s="113" t="s">
        <v>70</v>
      </c>
      <c r="I76" s="113">
        <v>53.09</v>
      </c>
      <c r="J76" s="73" t="s">
        <v>289</v>
      </c>
      <c r="K76" s="113" t="s">
        <v>415</v>
      </c>
      <c r="L76" s="113">
        <v>2130504</v>
      </c>
      <c r="M76" s="113" t="s">
        <v>416</v>
      </c>
      <c r="N76" s="113" t="s">
        <v>417</v>
      </c>
      <c r="O76" s="113" t="s">
        <v>418</v>
      </c>
      <c r="P76" s="113" t="s">
        <v>419</v>
      </c>
      <c r="Q76" s="123">
        <v>0.95</v>
      </c>
      <c r="R76" s="113" t="s">
        <v>84</v>
      </c>
      <c r="S76" s="113" t="s">
        <v>31</v>
      </c>
      <c r="T76" s="113" t="s">
        <v>420</v>
      </c>
    </row>
    <row r="77" spans="1:20" ht="40.5">
      <c r="A77" s="100">
        <v>71</v>
      </c>
      <c r="B77" s="114" t="s">
        <v>161</v>
      </c>
      <c r="C77" s="114" t="s">
        <v>22</v>
      </c>
      <c r="D77" s="114" t="s">
        <v>421</v>
      </c>
      <c r="E77" s="114" t="s">
        <v>422</v>
      </c>
      <c r="F77" s="114" t="s">
        <v>423</v>
      </c>
      <c r="G77" s="114">
        <v>975</v>
      </c>
      <c r="H77" s="114" t="s">
        <v>88</v>
      </c>
      <c r="I77" s="114">
        <v>13.25</v>
      </c>
      <c r="J77" s="73" t="s">
        <v>289</v>
      </c>
      <c r="K77" s="113" t="s">
        <v>415</v>
      </c>
      <c r="L77" s="73">
        <v>2130504</v>
      </c>
      <c r="M77" s="113" t="s">
        <v>424</v>
      </c>
      <c r="N77" s="113" t="s">
        <v>425</v>
      </c>
      <c r="O77" s="113" t="s">
        <v>418</v>
      </c>
      <c r="P77" s="113" t="s">
        <v>426</v>
      </c>
      <c r="Q77" s="123">
        <v>0.95</v>
      </c>
      <c r="R77" s="113" t="s">
        <v>84</v>
      </c>
      <c r="S77" s="113" t="s">
        <v>22</v>
      </c>
      <c r="T77" s="113"/>
    </row>
    <row r="78" spans="1:20" ht="40.5">
      <c r="A78" s="101">
        <v>72</v>
      </c>
      <c r="B78" s="114" t="s">
        <v>161</v>
      </c>
      <c r="C78" s="114" t="s">
        <v>22</v>
      </c>
      <c r="D78" s="114" t="s">
        <v>427</v>
      </c>
      <c r="E78" s="114" t="s">
        <v>428</v>
      </c>
      <c r="F78" s="114" t="s">
        <v>429</v>
      </c>
      <c r="G78" s="114">
        <v>1</v>
      </c>
      <c r="H78" s="114" t="s">
        <v>145</v>
      </c>
      <c r="I78" s="114">
        <v>20.17</v>
      </c>
      <c r="J78" s="73" t="s">
        <v>289</v>
      </c>
      <c r="K78" s="113" t="s">
        <v>415</v>
      </c>
      <c r="L78" s="113">
        <v>2130504</v>
      </c>
      <c r="M78" s="113" t="s">
        <v>430</v>
      </c>
      <c r="N78" s="113" t="s">
        <v>431</v>
      </c>
      <c r="O78" s="113" t="s">
        <v>418</v>
      </c>
      <c r="P78" s="113" t="s">
        <v>432</v>
      </c>
      <c r="Q78" s="123">
        <v>0.95</v>
      </c>
      <c r="R78" s="113" t="s">
        <v>34</v>
      </c>
      <c r="S78" s="113" t="s">
        <v>22</v>
      </c>
      <c r="T78" s="113"/>
    </row>
    <row r="79" spans="1:20" ht="40.5">
      <c r="A79" s="100">
        <v>73</v>
      </c>
      <c r="B79" s="114" t="s">
        <v>161</v>
      </c>
      <c r="C79" s="114" t="s">
        <v>22</v>
      </c>
      <c r="D79" s="114" t="s">
        <v>433</v>
      </c>
      <c r="E79" s="113" t="s">
        <v>434</v>
      </c>
      <c r="F79" s="113" t="s">
        <v>435</v>
      </c>
      <c r="G79" s="113">
        <v>56</v>
      </c>
      <c r="H79" s="113" t="s">
        <v>257</v>
      </c>
      <c r="I79" s="113">
        <v>9.6</v>
      </c>
      <c r="J79" s="73" t="s">
        <v>289</v>
      </c>
      <c r="K79" s="113" t="s">
        <v>415</v>
      </c>
      <c r="L79" s="73">
        <v>2130504</v>
      </c>
      <c r="M79" s="113" t="s">
        <v>436</v>
      </c>
      <c r="N79" s="113" t="s">
        <v>437</v>
      </c>
      <c r="O79" s="113" t="s">
        <v>418</v>
      </c>
      <c r="P79" s="113" t="s">
        <v>438</v>
      </c>
      <c r="Q79" s="123">
        <v>0.95</v>
      </c>
      <c r="R79" s="113" t="s">
        <v>34</v>
      </c>
      <c r="S79" s="113" t="s">
        <v>22</v>
      </c>
      <c r="T79" s="113"/>
    </row>
    <row r="80" spans="1:20" ht="40.5">
      <c r="A80" s="101">
        <v>74</v>
      </c>
      <c r="B80" s="114" t="s">
        <v>77</v>
      </c>
      <c r="C80" s="113" t="s">
        <v>22</v>
      </c>
      <c r="D80" s="114" t="s">
        <v>105</v>
      </c>
      <c r="E80" s="114" t="s">
        <v>439</v>
      </c>
      <c r="F80" s="114" t="s">
        <v>440</v>
      </c>
      <c r="G80" s="114">
        <v>300</v>
      </c>
      <c r="H80" s="114" t="s">
        <v>70</v>
      </c>
      <c r="I80" s="114">
        <v>13.5</v>
      </c>
      <c r="J80" s="73" t="s">
        <v>289</v>
      </c>
      <c r="K80" s="113" t="s">
        <v>415</v>
      </c>
      <c r="L80" s="113">
        <v>2130504</v>
      </c>
      <c r="M80" s="114" t="s">
        <v>441</v>
      </c>
      <c r="N80" s="114" t="s">
        <v>442</v>
      </c>
      <c r="O80" s="113" t="s">
        <v>418</v>
      </c>
      <c r="P80" s="114" t="s">
        <v>443</v>
      </c>
      <c r="Q80" s="123">
        <v>0.95</v>
      </c>
      <c r="R80" s="113" t="s">
        <v>34</v>
      </c>
      <c r="S80" s="113" t="s">
        <v>22</v>
      </c>
      <c r="T80" s="113" t="s">
        <v>420</v>
      </c>
    </row>
    <row r="81" spans="1:20" ht="40.5">
      <c r="A81" s="100">
        <v>75</v>
      </c>
      <c r="B81" s="113" t="s">
        <v>161</v>
      </c>
      <c r="C81" s="113" t="s">
        <v>116</v>
      </c>
      <c r="D81" s="113" t="s">
        <v>444</v>
      </c>
      <c r="E81" s="113" t="s">
        <v>445</v>
      </c>
      <c r="F81" s="113" t="s">
        <v>256</v>
      </c>
      <c r="G81" s="113">
        <v>50</v>
      </c>
      <c r="H81" s="113" t="s">
        <v>257</v>
      </c>
      <c r="I81" s="113">
        <v>8.5</v>
      </c>
      <c r="J81" s="73" t="s">
        <v>289</v>
      </c>
      <c r="K81" s="113" t="s">
        <v>415</v>
      </c>
      <c r="L81" s="73">
        <v>2130504</v>
      </c>
      <c r="M81" s="113" t="s">
        <v>446</v>
      </c>
      <c r="N81" s="113" t="s">
        <v>447</v>
      </c>
      <c r="O81" s="113" t="s">
        <v>418</v>
      </c>
      <c r="P81" s="113" t="s">
        <v>448</v>
      </c>
      <c r="Q81" s="123">
        <v>0.95</v>
      </c>
      <c r="R81" s="113" t="s">
        <v>34</v>
      </c>
      <c r="S81" s="124" t="s">
        <v>116</v>
      </c>
      <c r="T81" s="113" t="s">
        <v>420</v>
      </c>
    </row>
    <row r="82" spans="1:20" ht="40.5">
      <c r="A82" s="101">
        <v>76</v>
      </c>
      <c r="B82" s="113" t="s">
        <v>161</v>
      </c>
      <c r="C82" s="113" t="s">
        <v>116</v>
      </c>
      <c r="D82" s="113" t="s">
        <v>444</v>
      </c>
      <c r="E82" s="113" t="s">
        <v>445</v>
      </c>
      <c r="F82" s="113" t="s">
        <v>449</v>
      </c>
      <c r="G82" s="113">
        <v>520</v>
      </c>
      <c r="H82" s="113" t="s">
        <v>70</v>
      </c>
      <c r="I82" s="113">
        <v>11.44</v>
      </c>
      <c r="J82" s="73" t="s">
        <v>289</v>
      </c>
      <c r="K82" s="113" t="s">
        <v>415</v>
      </c>
      <c r="L82" s="113">
        <v>2130504</v>
      </c>
      <c r="M82" s="113" t="s">
        <v>450</v>
      </c>
      <c r="N82" s="113" t="s">
        <v>451</v>
      </c>
      <c r="O82" s="113" t="s">
        <v>418</v>
      </c>
      <c r="P82" s="113" t="s">
        <v>452</v>
      </c>
      <c r="Q82" s="123">
        <v>0.95</v>
      </c>
      <c r="R82" s="113" t="s">
        <v>34</v>
      </c>
      <c r="S82" s="124" t="s">
        <v>116</v>
      </c>
      <c r="T82" s="113" t="s">
        <v>420</v>
      </c>
    </row>
    <row r="83" spans="1:20" ht="40.5">
      <c r="A83" s="100">
        <v>77</v>
      </c>
      <c r="B83" s="113" t="s">
        <v>161</v>
      </c>
      <c r="C83" s="113" t="s">
        <v>28</v>
      </c>
      <c r="D83" s="113" t="s">
        <v>319</v>
      </c>
      <c r="E83" s="113" t="s">
        <v>453</v>
      </c>
      <c r="F83" s="113" t="s">
        <v>321</v>
      </c>
      <c r="G83" s="113">
        <v>1</v>
      </c>
      <c r="H83" s="113" t="s">
        <v>297</v>
      </c>
      <c r="I83" s="113">
        <v>12</v>
      </c>
      <c r="J83" s="73" t="s">
        <v>289</v>
      </c>
      <c r="K83" s="113" t="s">
        <v>415</v>
      </c>
      <c r="L83" s="73">
        <v>2130504</v>
      </c>
      <c r="M83" s="113" t="s">
        <v>454</v>
      </c>
      <c r="N83" s="113" t="s">
        <v>455</v>
      </c>
      <c r="O83" s="113" t="s">
        <v>418</v>
      </c>
      <c r="P83" s="113" t="s">
        <v>324</v>
      </c>
      <c r="Q83" s="123">
        <v>0.95</v>
      </c>
      <c r="R83" s="113" t="s">
        <v>84</v>
      </c>
      <c r="S83" s="124" t="s">
        <v>28</v>
      </c>
      <c r="T83" s="113"/>
    </row>
    <row r="84" spans="1:20" ht="40.5">
      <c r="A84" s="101">
        <v>78</v>
      </c>
      <c r="B84" s="113" t="s">
        <v>161</v>
      </c>
      <c r="C84" s="113" t="s">
        <v>28</v>
      </c>
      <c r="D84" s="113" t="s">
        <v>319</v>
      </c>
      <c r="E84" s="113" t="s">
        <v>456</v>
      </c>
      <c r="F84" s="113" t="s">
        <v>321</v>
      </c>
      <c r="G84" s="113">
        <v>1</v>
      </c>
      <c r="H84" s="113" t="s">
        <v>297</v>
      </c>
      <c r="I84" s="113">
        <v>15</v>
      </c>
      <c r="J84" s="73" t="s">
        <v>289</v>
      </c>
      <c r="K84" s="113" t="s">
        <v>415</v>
      </c>
      <c r="L84" s="113">
        <v>2130504</v>
      </c>
      <c r="M84" s="113" t="s">
        <v>457</v>
      </c>
      <c r="N84" s="113" t="s">
        <v>458</v>
      </c>
      <c r="O84" s="113" t="s">
        <v>418</v>
      </c>
      <c r="P84" s="113" t="s">
        <v>324</v>
      </c>
      <c r="Q84" s="123">
        <v>0.95</v>
      </c>
      <c r="R84" s="113" t="s">
        <v>84</v>
      </c>
      <c r="S84" s="124" t="s">
        <v>28</v>
      </c>
      <c r="T84" s="113"/>
    </row>
    <row r="85" spans="1:20" ht="40.5">
      <c r="A85" s="100">
        <v>79</v>
      </c>
      <c r="B85" s="113" t="s">
        <v>77</v>
      </c>
      <c r="C85" s="113" t="s">
        <v>28</v>
      </c>
      <c r="D85" s="113" t="s">
        <v>459</v>
      </c>
      <c r="E85" s="113" t="s">
        <v>460</v>
      </c>
      <c r="F85" s="113" t="s">
        <v>256</v>
      </c>
      <c r="G85" s="113">
        <v>80</v>
      </c>
      <c r="H85" s="113" t="s">
        <v>257</v>
      </c>
      <c r="I85" s="113">
        <v>13.6</v>
      </c>
      <c r="J85" s="73" t="s">
        <v>289</v>
      </c>
      <c r="K85" s="113" t="s">
        <v>415</v>
      </c>
      <c r="L85" s="73">
        <v>2130504</v>
      </c>
      <c r="M85" s="113" t="s">
        <v>461</v>
      </c>
      <c r="N85" s="113" t="s">
        <v>462</v>
      </c>
      <c r="O85" s="113" t="s">
        <v>418</v>
      </c>
      <c r="P85" s="113" t="s">
        <v>463</v>
      </c>
      <c r="Q85" s="123">
        <v>0.95</v>
      </c>
      <c r="R85" s="113" t="s">
        <v>34</v>
      </c>
      <c r="S85" s="124" t="s">
        <v>28</v>
      </c>
      <c r="T85" s="113"/>
    </row>
    <row r="86" spans="1:20" ht="40.5">
      <c r="A86" s="101">
        <v>80</v>
      </c>
      <c r="B86" s="115" t="s">
        <v>161</v>
      </c>
      <c r="C86" s="115" t="s">
        <v>28</v>
      </c>
      <c r="D86" s="115" t="s">
        <v>464</v>
      </c>
      <c r="E86" s="115" t="s">
        <v>465</v>
      </c>
      <c r="F86" s="115" t="s">
        <v>466</v>
      </c>
      <c r="G86" s="115">
        <v>1</v>
      </c>
      <c r="H86" s="115" t="s">
        <v>297</v>
      </c>
      <c r="I86" s="115">
        <v>22.53</v>
      </c>
      <c r="J86" s="73" t="s">
        <v>289</v>
      </c>
      <c r="K86" s="113" t="s">
        <v>415</v>
      </c>
      <c r="L86" s="113">
        <v>2130504</v>
      </c>
      <c r="M86" s="115" t="s">
        <v>467</v>
      </c>
      <c r="N86" s="115" t="s">
        <v>468</v>
      </c>
      <c r="O86" s="113" t="s">
        <v>418</v>
      </c>
      <c r="P86" s="115" t="s">
        <v>469</v>
      </c>
      <c r="Q86" s="125">
        <v>0.95</v>
      </c>
      <c r="R86" s="115" t="s">
        <v>35</v>
      </c>
      <c r="S86" s="126" t="s">
        <v>28</v>
      </c>
      <c r="T86" s="115"/>
    </row>
    <row r="87" spans="1:20" ht="40.5">
      <c r="A87" s="100">
        <v>81</v>
      </c>
      <c r="B87" s="113" t="s">
        <v>98</v>
      </c>
      <c r="C87" s="113" t="s">
        <v>28</v>
      </c>
      <c r="D87" s="113" t="s">
        <v>470</v>
      </c>
      <c r="E87" s="113" t="s">
        <v>471</v>
      </c>
      <c r="F87" s="113" t="s">
        <v>256</v>
      </c>
      <c r="G87" s="113">
        <v>70</v>
      </c>
      <c r="H87" s="113" t="s">
        <v>257</v>
      </c>
      <c r="I87" s="113">
        <v>11.9</v>
      </c>
      <c r="J87" s="73" t="s">
        <v>289</v>
      </c>
      <c r="K87" s="113" t="s">
        <v>415</v>
      </c>
      <c r="L87" s="73">
        <v>2130504</v>
      </c>
      <c r="M87" s="113" t="s">
        <v>472</v>
      </c>
      <c r="N87" s="113" t="s">
        <v>473</v>
      </c>
      <c r="O87" s="113" t="s">
        <v>418</v>
      </c>
      <c r="P87" s="113" t="s">
        <v>474</v>
      </c>
      <c r="Q87" s="123">
        <v>0.95</v>
      </c>
      <c r="R87" s="113" t="s">
        <v>34</v>
      </c>
      <c r="S87" s="124" t="s">
        <v>28</v>
      </c>
      <c r="T87" s="113"/>
    </row>
    <row r="88" spans="1:20" ht="40.5">
      <c r="A88" s="101">
        <v>82</v>
      </c>
      <c r="B88" s="113" t="s">
        <v>77</v>
      </c>
      <c r="C88" s="113" t="s">
        <v>28</v>
      </c>
      <c r="D88" s="113" t="s">
        <v>475</v>
      </c>
      <c r="E88" s="113" t="s">
        <v>476</v>
      </c>
      <c r="F88" s="113" t="s">
        <v>256</v>
      </c>
      <c r="G88" s="113">
        <v>58</v>
      </c>
      <c r="H88" s="113" t="s">
        <v>257</v>
      </c>
      <c r="I88" s="113">
        <v>9.86</v>
      </c>
      <c r="J88" s="73" t="s">
        <v>289</v>
      </c>
      <c r="K88" s="113" t="s">
        <v>415</v>
      </c>
      <c r="L88" s="113">
        <v>2130504</v>
      </c>
      <c r="M88" s="113" t="s">
        <v>477</v>
      </c>
      <c r="N88" s="113" t="s">
        <v>478</v>
      </c>
      <c r="O88" s="113" t="s">
        <v>418</v>
      </c>
      <c r="P88" s="113" t="s">
        <v>479</v>
      </c>
      <c r="Q88" s="123">
        <v>0.95</v>
      </c>
      <c r="R88" s="113" t="s">
        <v>34</v>
      </c>
      <c r="S88" s="113" t="s">
        <v>28</v>
      </c>
      <c r="T88" s="113"/>
    </row>
    <row r="89" spans="1:20" ht="54">
      <c r="A89" s="100">
        <v>83</v>
      </c>
      <c r="B89" s="113" t="s">
        <v>161</v>
      </c>
      <c r="C89" s="113" t="s">
        <v>21</v>
      </c>
      <c r="D89" s="113" t="s">
        <v>85</v>
      </c>
      <c r="E89" s="113" t="s">
        <v>480</v>
      </c>
      <c r="F89" s="113" t="s">
        <v>481</v>
      </c>
      <c r="G89" s="113">
        <v>500</v>
      </c>
      <c r="H89" s="113" t="s">
        <v>70</v>
      </c>
      <c r="I89" s="113">
        <v>20</v>
      </c>
      <c r="J89" s="73" t="s">
        <v>289</v>
      </c>
      <c r="K89" s="113" t="s">
        <v>415</v>
      </c>
      <c r="L89" s="73">
        <v>2130504</v>
      </c>
      <c r="M89" s="113" t="s">
        <v>482</v>
      </c>
      <c r="N89" s="113" t="s">
        <v>483</v>
      </c>
      <c r="O89" s="113" t="s">
        <v>418</v>
      </c>
      <c r="P89" s="113" t="s">
        <v>484</v>
      </c>
      <c r="Q89" s="123">
        <v>0.95</v>
      </c>
      <c r="R89" s="113" t="s">
        <v>35</v>
      </c>
      <c r="S89" s="124" t="s">
        <v>21</v>
      </c>
      <c r="T89" s="116"/>
    </row>
    <row r="90" spans="1:20" ht="108">
      <c r="A90" s="101">
        <v>84</v>
      </c>
      <c r="B90" s="116" t="s">
        <v>161</v>
      </c>
      <c r="C90" s="113" t="s">
        <v>21</v>
      </c>
      <c r="D90" s="113" t="s">
        <v>85</v>
      </c>
      <c r="E90" s="113" t="s">
        <v>86</v>
      </c>
      <c r="F90" s="113" t="s">
        <v>485</v>
      </c>
      <c r="G90" s="113" t="s">
        <v>486</v>
      </c>
      <c r="H90" s="113" t="s">
        <v>70</v>
      </c>
      <c r="I90" s="118">
        <v>10.6</v>
      </c>
      <c r="J90" s="73" t="s">
        <v>289</v>
      </c>
      <c r="K90" s="113" t="s">
        <v>415</v>
      </c>
      <c r="L90" s="113">
        <v>2130504</v>
      </c>
      <c r="M90" s="113" t="s">
        <v>486</v>
      </c>
      <c r="N90" s="113" t="s">
        <v>487</v>
      </c>
      <c r="O90" s="113" t="s">
        <v>418</v>
      </c>
      <c r="P90" s="113" t="s">
        <v>488</v>
      </c>
      <c r="Q90" s="123">
        <v>0.95</v>
      </c>
      <c r="R90" s="113" t="s">
        <v>34</v>
      </c>
      <c r="S90" s="113" t="s">
        <v>21</v>
      </c>
      <c r="T90" s="116"/>
    </row>
    <row r="91" spans="1:20" ht="40.5">
      <c r="A91" s="100">
        <v>85</v>
      </c>
      <c r="B91" s="113" t="s">
        <v>98</v>
      </c>
      <c r="C91" s="113" t="s">
        <v>30</v>
      </c>
      <c r="D91" s="113" t="s">
        <v>489</v>
      </c>
      <c r="E91" s="113" t="s">
        <v>490</v>
      </c>
      <c r="F91" s="113" t="s">
        <v>491</v>
      </c>
      <c r="G91" s="113">
        <v>720</v>
      </c>
      <c r="H91" s="113" t="s">
        <v>88</v>
      </c>
      <c r="I91" s="113">
        <v>22</v>
      </c>
      <c r="J91" s="73" t="s">
        <v>289</v>
      </c>
      <c r="K91" s="113" t="s">
        <v>415</v>
      </c>
      <c r="L91" s="73">
        <v>2130504</v>
      </c>
      <c r="M91" s="113" t="s">
        <v>492</v>
      </c>
      <c r="N91" s="113" t="s">
        <v>493</v>
      </c>
      <c r="O91" s="113" t="s">
        <v>418</v>
      </c>
      <c r="P91" s="119" t="s">
        <v>494</v>
      </c>
      <c r="Q91" s="123">
        <v>0.95</v>
      </c>
      <c r="R91" s="113" t="s">
        <v>84</v>
      </c>
      <c r="S91" s="124" t="s">
        <v>30</v>
      </c>
      <c r="T91" s="113"/>
    </row>
    <row r="92" spans="1:20" ht="40.5">
      <c r="A92" s="101">
        <v>86</v>
      </c>
      <c r="B92" s="113" t="s">
        <v>161</v>
      </c>
      <c r="C92" s="113" t="s">
        <v>30</v>
      </c>
      <c r="D92" s="113" t="s">
        <v>495</v>
      </c>
      <c r="E92" s="113" t="s">
        <v>496</v>
      </c>
      <c r="F92" s="113" t="s">
        <v>256</v>
      </c>
      <c r="G92" s="113">
        <v>70</v>
      </c>
      <c r="H92" s="113" t="s">
        <v>257</v>
      </c>
      <c r="I92" s="113">
        <v>12</v>
      </c>
      <c r="J92" s="73" t="s">
        <v>289</v>
      </c>
      <c r="K92" s="113" t="s">
        <v>415</v>
      </c>
      <c r="L92" s="113">
        <v>2130504</v>
      </c>
      <c r="M92" s="113" t="s">
        <v>497</v>
      </c>
      <c r="N92" s="113" t="s">
        <v>455</v>
      </c>
      <c r="O92" s="113" t="s">
        <v>418</v>
      </c>
      <c r="P92" s="113" t="s">
        <v>498</v>
      </c>
      <c r="Q92" s="123">
        <v>0.95</v>
      </c>
      <c r="R92" s="113" t="s">
        <v>34</v>
      </c>
      <c r="S92" s="124" t="s">
        <v>30</v>
      </c>
      <c r="T92" s="113"/>
    </row>
    <row r="93" spans="1:20" ht="40.5">
      <c r="A93" s="100">
        <v>87</v>
      </c>
      <c r="B93" s="113" t="s">
        <v>229</v>
      </c>
      <c r="C93" s="113" t="s">
        <v>30</v>
      </c>
      <c r="D93" s="113" t="s">
        <v>499</v>
      </c>
      <c r="E93" s="113" t="s">
        <v>500</v>
      </c>
      <c r="F93" s="113" t="s">
        <v>501</v>
      </c>
      <c r="G93" s="113">
        <v>1000</v>
      </c>
      <c r="H93" s="113" t="s">
        <v>88</v>
      </c>
      <c r="I93" s="113">
        <v>16.5</v>
      </c>
      <c r="J93" s="73" t="s">
        <v>289</v>
      </c>
      <c r="K93" s="113" t="s">
        <v>415</v>
      </c>
      <c r="L93" s="73">
        <v>2130504</v>
      </c>
      <c r="M93" s="113" t="s">
        <v>502</v>
      </c>
      <c r="N93" s="113" t="s">
        <v>503</v>
      </c>
      <c r="O93" s="113" t="s">
        <v>418</v>
      </c>
      <c r="P93" s="113" t="s">
        <v>504</v>
      </c>
      <c r="Q93" s="123">
        <v>0.95</v>
      </c>
      <c r="R93" s="113" t="s">
        <v>34</v>
      </c>
      <c r="S93" s="124" t="s">
        <v>30</v>
      </c>
      <c r="T93" s="113"/>
    </row>
    <row r="94" spans="1:20" ht="40.5">
      <c r="A94" s="101">
        <v>88</v>
      </c>
      <c r="B94" s="113" t="s">
        <v>229</v>
      </c>
      <c r="C94" s="113" t="s">
        <v>30</v>
      </c>
      <c r="D94" s="113" t="s">
        <v>499</v>
      </c>
      <c r="E94" s="113" t="s">
        <v>500</v>
      </c>
      <c r="F94" s="113" t="s">
        <v>256</v>
      </c>
      <c r="G94" s="113">
        <v>35</v>
      </c>
      <c r="H94" s="113" t="s">
        <v>257</v>
      </c>
      <c r="I94" s="113">
        <v>7</v>
      </c>
      <c r="J94" s="73" t="s">
        <v>289</v>
      </c>
      <c r="K94" s="113" t="s">
        <v>415</v>
      </c>
      <c r="L94" s="113">
        <v>2130504</v>
      </c>
      <c r="M94" s="113" t="s">
        <v>505</v>
      </c>
      <c r="N94" s="113" t="s">
        <v>506</v>
      </c>
      <c r="O94" s="113" t="s">
        <v>418</v>
      </c>
      <c r="P94" s="113" t="s">
        <v>507</v>
      </c>
      <c r="Q94" s="123">
        <v>0.95</v>
      </c>
      <c r="R94" s="113" t="s">
        <v>34</v>
      </c>
      <c r="S94" s="124" t="s">
        <v>30</v>
      </c>
      <c r="T94" s="113"/>
    </row>
    <row r="95" spans="1:20" ht="40.5">
      <c r="A95" s="100">
        <v>89</v>
      </c>
      <c r="B95" s="113" t="s">
        <v>229</v>
      </c>
      <c r="C95" s="113" t="s">
        <v>30</v>
      </c>
      <c r="D95" s="113" t="s">
        <v>499</v>
      </c>
      <c r="E95" s="113" t="s">
        <v>500</v>
      </c>
      <c r="F95" s="113" t="s">
        <v>302</v>
      </c>
      <c r="G95" s="113">
        <v>120</v>
      </c>
      <c r="H95" s="113" t="s">
        <v>70</v>
      </c>
      <c r="I95" s="113">
        <v>15</v>
      </c>
      <c r="J95" s="73" t="s">
        <v>289</v>
      </c>
      <c r="K95" s="113" t="s">
        <v>415</v>
      </c>
      <c r="L95" s="73">
        <v>2130504</v>
      </c>
      <c r="M95" s="113" t="s">
        <v>508</v>
      </c>
      <c r="N95" s="113" t="s">
        <v>458</v>
      </c>
      <c r="O95" s="113" t="s">
        <v>418</v>
      </c>
      <c r="P95" s="113" t="s">
        <v>504</v>
      </c>
      <c r="Q95" s="123">
        <v>0.95</v>
      </c>
      <c r="R95" s="113" t="s">
        <v>34</v>
      </c>
      <c r="S95" s="124" t="s">
        <v>30</v>
      </c>
      <c r="T95" s="113"/>
    </row>
    <row r="96" spans="1:20" ht="67.5">
      <c r="A96" s="101">
        <v>90</v>
      </c>
      <c r="B96" s="117" t="s">
        <v>229</v>
      </c>
      <c r="C96" s="117" t="s">
        <v>27</v>
      </c>
      <c r="D96" s="117" t="s">
        <v>509</v>
      </c>
      <c r="E96" s="117" t="s">
        <v>510</v>
      </c>
      <c r="F96" s="117" t="s">
        <v>101</v>
      </c>
      <c r="G96" s="117">
        <v>450</v>
      </c>
      <c r="H96" s="117" t="s">
        <v>70</v>
      </c>
      <c r="I96" s="117">
        <v>18.8</v>
      </c>
      <c r="J96" s="73" t="s">
        <v>289</v>
      </c>
      <c r="K96" s="113" t="s">
        <v>415</v>
      </c>
      <c r="L96" s="113">
        <v>2130504</v>
      </c>
      <c r="M96" s="117" t="s">
        <v>511</v>
      </c>
      <c r="N96" s="117" t="s">
        <v>512</v>
      </c>
      <c r="O96" s="113" t="s">
        <v>418</v>
      </c>
      <c r="P96" s="120" t="s">
        <v>513</v>
      </c>
      <c r="Q96" s="123">
        <v>0.95</v>
      </c>
      <c r="R96" s="120" t="s">
        <v>84</v>
      </c>
      <c r="S96" s="127" t="s">
        <v>27</v>
      </c>
      <c r="T96" s="117"/>
    </row>
    <row r="97" spans="1:20" ht="67.5">
      <c r="A97" s="100">
        <v>91</v>
      </c>
      <c r="B97" s="117" t="s">
        <v>229</v>
      </c>
      <c r="C97" s="117" t="s">
        <v>27</v>
      </c>
      <c r="D97" s="117" t="s">
        <v>509</v>
      </c>
      <c r="E97" s="117" t="s">
        <v>514</v>
      </c>
      <c r="F97" s="117" t="s">
        <v>491</v>
      </c>
      <c r="G97" s="117">
        <v>285</v>
      </c>
      <c r="H97" s="117" t="s">
        <v>70</v>
      </c>
      <c r="I97" s="117">
        <v>8.56</v>
      </c>
      <c r="J97" s="73" t="s">
        <v>289</v>
      </c>
      <c r="K97" s="113" t="s">
        <v>415</v>
      </c>
      <c r="L97" s="73">
        <v>2130504</v>
      </c>
      <c r="M97" s="117" t="s">
        <v>515</v>
      </c>
      <c r="N97" s="117" t="s">
        <v>516</v>
      </c>
      <c r="O97" s="113" t="s">
        <v>418</v>
      </c>
      <c r="P97" s="120" t="s">
        <v>517</v>
      </c>
      <c r="Q97" s="123">
        <v>0.95</v>
      </c>
      <c r="R97" s="120" t="s">
        <v>84</v>
      </c>
      <c r="S97" s="127" t="s">
        <v>27</v>
      </c>
      <c r="T97" s="117"/>
    </row>
    <row r="98" spans="1:20" ht="40.5">
      <c r="A98" s="101">
        <v>92</v>
      </c>
      <c r="B98" s="113" t="s">
        <v>66</v>
      </c>
      <c r="C98" s="113" t="s">
        <v>20</v>
      </c>
      <c r="D98" s="113" t="s">
        <v>92</v>
      </c>
      <c r="E98" s="113" t="s">
        <v>518</v>
      </c>
      <c r="F98" s="113" t="s">
        <v>519</v>
      </c>
      <c r="G98" s="113">
        <v>550</v>
      </c>
      <c r="H98" s="113" t="s">
        <v>70</v>
      </c>
      <c r="I98" s="121">
        <v>17.5</v>
      </c>
      <c r="J98" s="73" t="s">
        <v>289</v>
      </c>
      <c r="K98" s="113" t="s">
        <v>415</v>
      </c>
      <c r="L98" s="113">
        <v>2130504</v>
      </c>
      <c r="M98" s="113" t="s">
        <v>520</v>
      </c>
      <c r="N98" s="122" t="s">
        <v>521</v>
      </c>
      <c r="O98" s="113" t="s">
        <v>418</v>
      </c>
      <c r="P98" s="113" t="s">
        <v>522</v>
      </c>
      <c r="Q98" s="123">
        <v>0.95</v>
      </c>
      <c r="R98" s="113" t="s">
        <v>34</v>
      </c>
      <c r="S98" s="113" t="s">
        <v>20</v>
      </c>
      <c r="T98" s="113"/>
    </row>
    <row r="99" spans="1:20" ht="40.5">
      <c r="A99" s="100">
        <v>93</v>
      </c>
      <c r="B99" s="113" t="s">
        <v>161</v>
      </c>
      <c r="C99" s="113" t="s">
        <v>523</v>
      </c>
      <c r="D99" s="113" t="s">
        <v>524</v>
      </c>
      <c r="E99" s="113" t="s">
        <v>525</v>
      </c>
      <c r="F99" s="113" t="s">
        <v>256</v>
      </c>
      <c r="G99" s="113">
        <v>30</v>
      </c>
      <c r="H99" s="113" t="s">
        <v>257</v>
      </c>
      <c r="I99" s="118">
        <v>5.1</v>
      </c>
      <c r="J99" s="73" t="s">
        <v>289</v>
      </c>
      <c r="K99" s="113" t="s">
        <v>415</v>
      </c>
      <c r="L99" s="73">
        <v>2130504</v>
      </c>
      <c r="M99" s="113" t="s">
        <v>526</v>
      </c>
      <c r="N99" s="113" t="s">
        <v>527</v>
      </c>
      <c r="O99" s="113" t="s">
        <v>418</v>
      </c>
      <c r="P99" s="113" t="s">
        <v>528</v>
      </c>
      <c r="Q99" s="128">
        <v>0.95</v>
      </c>
      <c r="R99" s="113" t="s">
        <v>34</v>
      </c>
      <c r="S99" s="113" t="s">
        <v>523</v>
      </c>
      <c r="T99" s="129"/>
    </row>
    <row r="100" spans="1:20" ht="40.5">
      <c r="A100" s="101">
        <v>94</v>
      </c>
      <c r="B100" s="113" t="s">
        <v>161</v>
      </c>
      <c r="C100" s="113" t="s">
        <v>19</v>
      </c>
      <c r="D100" s="117" t="s">
        <v>529</v>
      </c>
      <c r="E100" s="113" t="s">
        <v>530</v>
      </c>
      <c r="F100" s="117" t="s">
        <v>256</v>
      </c>
      <c r="G100" s="117">
        <v>24</v>
      </c>
      <c r="H100" s="117" t="s">
        <v>257</v>
      </c>
      <c r="I100" s="117">
        <v>4.8</v>
      </c>
      <c r="J100" s="73" t="s">
        <v>289</v>
      </c>
      <c r="K100" s="113" t="s">
        <v>415</v>
      </c>
      <c r="L100" s="113">
        <v>2130504</v>
      </c>
      <c r="M100" s="113" t="s">
        <v>531</v>
      </c>
      <c r="N100" s="113" t="s">
        <v>532</v>
      </c>
      <c r="O100" s="113" t="s">
        <v>418</v>
      </c>
      <c r="P100" s="117" t="s">
        <v>438</v>
      </c>
      <c r="Q100" s="123">
        <v>0.95</v>
      </c>
      <c r="R100" s="113" t="s">
        <v>34</v>
      </c>
      <c r="S100" s="113" t="s">
        <v>19</v>
      </c>
      <c r="T100" s="113"/>
    </row>
    <row r="101" spans="1:20" ht="40.5">
      <c r="A101" s="100">
        <v>95</v>
      </c>
      <c r="B101" s="113" t="s">
        <v>161</v>
      </c>
      <c r="C101" s="113" t="s">
        <v>19</v>
      </c>
      <c r="D101" s="117" t="s">
        <v>529</v>
      </c>
      <c r="E101" s="113" t="s">
        <v>533</v>
      </c>
      <c r="F101" s="117" t="s">
        <v>256</v>
      </c>
      <c r="G101" s="117">
        <v>26</v>
      </c>
      <c r="H101" s="117" t="s">
        <v>257</v>
      </c>
      <c r="I101" s="117">
        <v>5.2</v>
      </c>
      <c r="J101" s="73" t="s">
        <v>289</v>
      </c>
      <c r="K101" s="113" t="s">
        <v>415</v>
      </c>
      <c r="L101" s="73">
        <v>2130504</v>
      </c>
      <c r="M101" s="113" t="s">
        <v>534</v>
      </c>
      <c r="N101" s="113" t="s">
        <v>535</v>
      </c>
      <c r="O101" s="113" t="s">
        <v>418</v>
      </c>
      <c r="P101" s="117" t="s">
        <v>536</v>
      </c>
      <c r="Q101" s="123">
        <v>0.95</v>
      </c>
      <c r="R101" s="113" t="s">
        <v>34</v>
      </c>
      <c r="S101" s="113" t="s">
        <v>19</v>
      </c>
      <c r="T101" s="113"/>
    </row>
    <row r="102" spans="1:20" ht="40.5">
      <c r="A102" s="101">
        <v>96</v>
      </c>
      <c r="B102" s="113" t="s">
        <v>161</v>
      </c>
      <c r="C102" s="113" t="s">
        <v>19</v>
      </c>
      <c r="D102" s="117" t="s">
        <v>529</v>
      </c>
      <c r="E102" s="113" t="s">
        <v>530</v>
      </c>
      <c r="F102" s="113" t="s">
        <v>491</v>
      </c>
      <c r="G102" s="113">
        <v>740</v>
      </c>
      <c r="H102" s="113" t="s">
        <v>70</v>
      </c>
      <c r="I102" s="113">
        <v>15</v>
      </c>
      <c r="J102" s="73" t="s">
        <v>289</v>
      </c>
      <c r="K102" s="113" t="s">
        <v>415</v>
      </c>
      <c r="L102" s="113">
        <v>2130504</v>
      </c>
      <c r="M102" s="117" t="s">
        <v>537</v>
      </c>
      <c r="N102" s="113" t="s">
        <v>538</v>
      </c>
      <c r="O102" s="113" t="s">
        <v>418</v>
      </c>
      <c r="P102" s="117" t="s">
        <v>539</v>
      </c>
      <c r="Q102" s="123">
        <v>0.95</v>
      </c>
      <c r="R102" s="113" t="s">
        <v>84</v>
      </c>
      <c r="S102" s="113" t="s">
        <v>19</v>
      </c>
      <c r="T102" s="113"/>
    </row>
    <row r="103" spans="1:20" ht="40.5">
      <c r="A103" s="100">
        <v>97</v>
      </c>
      <c r="B103" s="115" t="s">
        <v>161</v>
      </c>
      <c r="C103" s="115" t="s">
        <v>25</v>
      </c>
      <c r="D103" s="115" t="s">
        <v>540</v>
      </c>
      <c r="E103" s="115" t="s">
        <v>541</v>
      </c>
      <c r="F103" s="115" t="s">
        <v>101</v>
      </c>
      <c r="G103" s="115">
        <v>460</v>
      </c>
      <c r="H103" s="115" t="s">
        <v>70</v>
      </c>
      <c r="I103" s="115">
        <v>27.5</v>
      </c>
      <c r="J103" s="73" t="s">
        <v>289</v>
      </c>
      <c r="K103" s="113" t="s">
        <v>415</v>
      </c>
      <c r="L103" s="73">
        <v>2130504</v>
      </c>
      <c r="M103" s="115" t="s">
        <v>542</v>
      </c>
      <c r="N103" s="115" t="s">
        <v>543</v>
      </c>
      <c r="O103" s="113" t="s">
        <v>418</v>
      </c>
      <c r="P103" s="115" t="s">
        <v>544</v>
      </c>
      <c r="Q103" s="125">
        <v>0.95</v>
      </c>
      <c r="R103" s="115" t="s">
        <v>84</v>
      </c>
      <c r="S103" s="115" t="s">
        <v>25</v>
      </c>
      <c r="T103" s="130"/>
    </row>
    <row r="104" spans="1:20" ht="40.5">
      <c r="A104" s="101">
        <v>98</v>
      </c>
      <c r="B104" s="20" t="s">
        <v>161</v>
      </c>
      <c r="C104" s="20" t="s">
        <v>31</v>
      </c>
      <c r="D104" s="20" t="s">
        <v>545</v>
      </c>
      <c r="E104" s="20" t="s">
        <v>546</v>
      </c>
      <c r="F104" s="20" t="s">
        <v>547</v>
      </c>
      <c r="G104" s="20">
        <v>1</v>
      </c>
      <c r="H104" s="20" t="s">
        <v>145</v>
      </c>
      <c r="I104" s="41">
        <v>10</v>
      </c>
      <c r="J104" s="73" t="s">
        <v>289</v>
      </c>
      <c r="K104" s="113" t="s">
        <v>415</v>
      </c>
      <c r="L104" s="113">
        <v>2130504</v>
      </c>
      <c r="M104" s="20" t="s">
        <v>548</v>
      </c>
      <c r="N104" s="63" t="s">
        <v>549</v>
      </c>
      <c r="O104" s="20" t="s">
        <v>418</v>
      </c>
      <c r="P104" s="117" t="s">
        <v>550</v>
      </c>
      <c r="Q104" s="84">
        <v>0.95</v>
      </c>
      <c r="R104" s="20" t="s">
        <v>551</v>
      </c>
      <c r="S104" s="20" t="s">
        <v>31</v>
      </c>
      <c r="T104" s="131"/>
    </row>
    <row r="105" spans="1:20" ht="67.5">
      <c r="A105" s="100">
        <v>99</v>
      </c>
      <c r="B105" s="59" t="s">
        <v>229</v>
      </c>
      <c r="C105" s="20" t="s">
        <v>30</v>
      </c>
      <c r="D105" s="20" t="s">
        <v>263</v>
      </c>
      <c r="E105" s="20" t="s">
        <v>263</v>
      </c>
      <c r="F105" s="20" t="s">
        <v>264</v>
      </c>
      <c r="G105" s="20">
        <v>1</v>
      </c>
      <c r="H105" s="20" t="s">
        <v>145</v>
      </c>
      <c r="I105" s="20">
        <v>9</v>
      </c>
      <c r="J105" s="20" t="s">
        <v>289</v>
      </c>
      <c r="K105" s="20" t="s">
        <v>415</v>
      </c>
      <c r="L105" s="20">
        <v>2130505</v>
      </c>
      <c r="M105" s="20" t="s">
        <v>552</v>
      </c>
      <c r="N105" s="20" t="s">
        <v>553</v>
      </c>
      <c r="O105" s="20" t="s">
        <v>418</v>
      </c>
      <c r="P105" s="60" t="s">
        <v>554</v>
      </c>
      <c r="Q105" s="53">
        <v>0.93</v>
      </c>
      <c r="R105" s="20" t="s">
        <v>270</v>
      </c>
      <c r="S105" s="20" t="s">
        <v>30</v>
      </c>
      <c r="T105" s="63"/>
    </row>
    <row r="106" spans="1:20" ht="54">
      <c r="A106" s="101">
        <v>100</v>
      </c>
      <c r="B106" s="59" t="s">
        <v>161</v>
      </c>
      <c r="C106" s="20" t="s">
        <v>21</v>
      </c>
      <c r="D106" s="20" t="s">
        <v>272</v>
      </c>
      <c r="E106" s="20" t="s">
        <v>272</v>
      </c>
      <c r="F106" s="20" t="s">
        <v>555</v>
      </c>
      <c r="G106" s="20">
        <v>1</v>
      </c>
      <c r="H106" s="20" t="s">
        <v>145</v>
      </c>
      <c r="I106" s="20">
        <v>15</v>
      </c>
      <c r="J106" s="20" t="s">
        <v>289</v>
      </c>
      <c r="K106" s="20" t="s">
        <v>415</v>
      </c>
      <c r="L106" s="20">
        <v>2130505</v>
      </c>
      <c r="M106" s="20" t="s">
        <v>556</v>
      </c>
      <c r="N106" s="20" t="s">
        <v>557</v>
      </c>
      <c r="O106" s="20" t="s">
        <v>418</v>
      </c>
      <c r="P106" s="60" t="s">
        <v>558</v>
      </c>
      <c r="Q106" s="53">
        <v>0.98</v>
      </c>
      <c r="R106" s="20" t="s">
        <v>270</v>
      </c>
      <c r="S106" s="20" t="s">
        <v>21</v>
      </c>
      <c r="T106" s="63"/>
    </row>
    <row r="107" spans="1:20" ht="40.5">
      <c r="A107" s="100">
        <v>101</v>
      </c>
      <c r="B107" s="59" t="s">
        <v>229</v>
      </c>
      <c r="C107" s="20" t="s">
        <v>23</v>
      </c>
      <c r="D107" s="20" t="s">
        <v>277</v>
      </c>
      <c r="E107" s="20" t="s">
        <v>277</v>
      </c>
      <c r="F107" s="20" t="s">
        <v>278</v>
      </c>
      <c r="G107" s="20">
        <v>1</v>
      </c>
      <c r="H107" s="20" t="s">
        <v>145</v>
      </c>
      <c r="I107" s="20">
        <v>9</v>
      </c>
      <c r="J107" s="20" t="s">
        <v>289</v>
      </c>
      <c r="K107" s="20" t="s">
        <v>415</v>
      </c>
      <c r="L107" s="20">
        <v>2130505</v>
      </c>
      <c r="M107" s="20" t="s">
        <v>559</v>
      </c>
      <c r="N107" s="20" t="s">
        <v>560</v>
      </c>
      <c r="O107" s="20" t="s">
        <v>418</v>
      </c>
      <c r="P107" s="60" t="s">
        <v>561</v>
      </c>
      <c r="Q107" s="53">
        <v>0.93</v>
      </c>
      <c r="R107" s="20" t="s">
        <v>270</v>
      </c>
      <c r="S107" s="20" t="s">
        <v>23</v>
      </c>
      <c r="T107" s="63"/>
    </row>
    <row r="108" spans="1:20" ht="67.5">
      <c r="A108" s="101">
        <v>102</v>
      </c>
      <c r="B108" s="59" t="s">
        <v>229</v>
      </c>
      <c r="C108" s="20" t="s">
        <v>20</v>
      </c>
      <c r="D108" s="20" t="s">
        <v>282</v>
      </c>
      <c r="E108" s="20" t="s">
        <v>282</v>
      </c>
      <c r="F108" s="20" t="s">
        <v>555</v>
      </c>
      <c r="G108" s="20">
        <v>1</v>
      </c>
      <c r="H108" s="20" t="s">
        <v>145</v>
      </c>
      <c r="I108" s="20">
        <v>9</v>
      </c>
      <c r="J108" s="20" t="s">
        <v>289</v>
      </c>
      <c r="K108" s="20" t="s">
        <v>415</v>
      </c>
      <c r="L108" s="20">
        <v>2130505</v>
      </c>
      <c r="M108" s="20" t="s">
        <v>562</v>
      </c>
      <c r="N108" s="20" t="s">
        <v>563</v>
      </c>
      <c r="O108" s="20" t="s">
        <v>418</v>
      </c>
      <c r="P108" s="60" t="s">
        <v>284</v>
      </c>
      <c r="Q108" s="53">
        <v>0.93</v>
      </c>
      <c r="R108" s="20" t="s">
        <v>270</v>
      </c>
      <c r="S108" s="20" t="s">
        <v>20</v>
      </c>
      <c r="T108" s="63"/>
    </row>
  </sheetData>
  <sheetProtection/>
  <autoFilter ref="A5:T108"/>
  <mergeCells count="22">
    <mergeCell ref="A1:B1"/>
    <mergeCell ref="A2:T2"/>
    <mergeCell ref="A3:L3"/>
    <mergeCell ref="N3:Q3"/>
    <mergeCell ref="S3:T3"/>
    <mergeCell ref="M4:Q4"/>
    <mergeCell ref="A6:D6"/>
    <mergeCell ref="A4:A5"/>
    <mergeCell ref="B4:B5"/>
    <mergeCell ref="C4:C5"/>
    <mergeCell ref="D4:D5"/>
    <mergeCell ref="E4:E5"/>
    <mergeCell ref="F4:F5"/>
    <mergeCell ref="G4:G5"/>
    <mergeCell ref="H4:H5"/>
    <mergeCell ref="I4:I5"/>
    <mergeCell ref="J4:J5"/>
    <mergeCell ref="K4:K5"/>
    <mergeCell ref="L4:L5"/>
    <mergeCell ref="R4:R5"/>
    <mergeCell ref="S4:S5"/>
    <mergeCell ref="T4:T5"/>
  </mergeCells>
  <printOptions/>
  <pageMargins left="0.7513888888888889" right="0.7513888888888889" top="1" bottom="1" header="0.5" footer="0.5"/>
  <pageSetup fitToHeight="0" fitToWidth="1" horizontalDpi="600" verticalDpi="600" orientation="landscape" paperSize="9" scale="63"/>
  <headerFooter>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73"/>
  <sheetViews>
    <sheetView tabSelected="1" zoomScaleSheetLayoutView="100" workbookViewId="0" topLeftCell="A1">
      <selection activeCell="A2" sqref="A2:T2"/>
    </sheetView>
  </sheetViews>
  <sheetFormatPr defaultColWidth="9.00390625" defaultRowHeight="13.5"/>
  <cols>
    <col min="1" max="1" width="5.125" style="0" customWidth="1"/>
    <col min="2" max="2" width="9.875" style="0" customWidth="1"/>
    <col min="3" max="3" width="8.875" style="0" customWidth="1"/>
    <col min="4" max="4" width="9.125" style="0" customWidth="1"/>
    <col min="5" max="5" width="10.75390625" style="0" customWidth="1"/>
    <col min="9" max="10" width="11.375" style="0" bestFit="1" customWidth="1"/>
    <col min="11" max="11" width="12.875" style="0" customWidth="1"/>
    <col min="12" max="12" width="11.375" style="0" bestFit="1" customWidth="1"/>
    <col min="13" max="13" width="22.125" style="0" customWidth="1"/>
    <col min="14" max="14" width="14.875" style="0" customWidth="1"/>
    <col min="15" max="15" width="20.50390625" style="0" customWidth="1"/>
    <col min="16" max="16" width="22.125" style="0" customWidth="1"/>
    <col min="18" max="19" width="8.375" style="0" customWidth="1"/>
    <col min="20" max="20" width="12.375" style="0" customWidth="1"/>
  </cols>
  <sheetData>
    <row r="1" spans="1:20" ht="18.75">
      <c r="A1" s="2" t="s">
        <v>564</v>
      </c>
      <c r="B1" s="2"/>
      <c r="C1" s="3"/>
      <c r="D1" s="3"/>
      <c r="E1" s="3"/>
      <c r="F1" s="4"/>
      <c r="G1" s="4"/>
      <c r="H1" s="4"/>
      <c r="I1" s="24"/>
      <c r="J1" s="24"/>
      <c r="K1" s="24"/>
      <c r="L1" s="24"/>
      <c r="M1" s="4"/>
      <c r="N1" s="4"/>
      <c r="O1" s="4"/>
      <c r="P1" s="4"/>
      <c r="Q1" s="4"/>
      <c r="R1" s="3"/>
      <c r="S1" s="3"/>
      <c r="T1" s="3"/>
    </row>
    <row r="2" spans="1:20" ht="33.75">
      <c r="A2" s="64" t="s">
        <v>565</v>
      </c>
      <c r="B2" s="64"/>
      <c r="C2" s="64"/>
      <c r="D2" s="64"/>
      <c r="E2" s="64"/>
      <c r="F2" s="65"/>
      <c r="G2" s="65"/>
      <c r="H2" s="65"/>
      <c r="I2" s="78"/>
      <c r="J2" s="78"/>
      <c r="K2" s="78"/>
      <c r="L2" s="78"/>
      <c r="M2" s="65"/>
      <c r="N2" s="79"/>
      <c r="O2" s="65"/>
      <c r="P2" s="65"/>
      <c r="Q2" s="65"/>
      <c r="R2" s="64"/>
      <c r="S2" s="64"/>
      <c r="T2" s="64"/>
    </row>
    <row r="3" spans="1:20" ht="27">
      <c r="A3" s="66" t="s">
        <v>566</v>
      </c>
      <c r="B3" s="67"/>
      <c r="C3" s="67"/>
      <c r="D3" s="67"/>
      <c r="E3" s="67"/>
      <c r="F3" s="67"/>
      <c r="G3" s="67"/>
      <c r="H3" s="9"/>
      <c r="I3" s="28"/>
      <c r="J3" s="28"/>
      <c r="K3" s="28"/>
      <c r="L3" s="28"/>
      <c r="M3" s="30"/>
      <c r="N3" s="31"/>
      <c r="O3" s="9"/>
      <c r="P3" s="9"/>
      <c r="Q3" s="9"/>
      <c r="R3" s="45"/>
      <c r="S3" s="82" t="s">
        <v>3</v>
      </c>
      <c r="T3" s="82"/>
    </row>
    <row r="4" spans="1:20" ht="18.75">
      <c r="A4" s="10" t="s">
        <v>4</v>
      </c>
      <c r="B4" s="11" t="s">
        <v>43</v>
      </c>
      <c r="C4" s="12" t="s">
        <v>44</v>
      </c>
      <c r="D4" s="12" t="s">
        <v>45</v>
      </c>
      <c r="E4" s="13" t="s">
        <v>46</v>
      </c>
      <c r="F4" s="12" t="s">
        <v>47</v>
      </c>
      <c r="G4" s="14" t="s">
        <v>48</v>
      </c>
      <c r="H4" s="14" t="s">
        <v>49</v>
      </c>
      <c r="I4" s="14" t="s">
        <v>50</v>
      </c>
      <c r="J4" s="14" t="s">
        <v>51</v>
      </c>
      <c r="K4" s="14" t="s">
        <v>52</v>
      </c>
      <c r="L4" s="14" t="s">
        <v>53</v>
      </c>
      <c r="M4" s="35" t="s">
        <v>54</v>
      </c>
      <c r="N4" s="36"/>
      <c r="O4" s="35"/>
      <c r="P4" s="35"/>
      <c r="Q4" s="47"/>
      <c r="R4" s="12" t="s">
        <v>55</v>
      </c>
      <c r="S4" s="12" t="s">
        <v>56</v>
      </c>
      <c r="T4" s="48" t="s">
        <v>57</v>
      </c>
    </row>
    <row r="5" spans="1:20" ht="24">
      <c r="A5" s="68"/>
      <c r="B5" s="69"/>
      <c r="C5" s="14"/>
      <c r="D5" s="14"/>
      <c r="E5" s="70"/>
      <c r="F5" s="14"/>
      <c r="G5" s="71"/>
      <c r="H5" s="71"/>
      <c r="I5" s="71"/>
      <c r="J5" s="71"/>
      <c r="K5" s="71"/>
      <c r="L5" s="71"/>
      <c r="M5" s="39" t="s">
        <v>60</v>
      </c>
      <c r="N5" s="39" t="s">
        <v>61</v>
      </c>
      <c r="O5" s="39" t="s">
        <v>62</v>
      </c>
      <c r="P5" s="39" t="s">
        <v>63</v>
      </c>
      <c r="Q5" s="49" t="s">
        <v>64</v>
      </c>
      <c r="R5" s="12"/>
      <c r="S5" s="12"/>
      <c r="T5" s="50"/>
    </row>
    <row r="6" spans="1:20" ht="13.5">
      <c r="A6" s="15" t="s">
        <v>6</v>
      </c>
      <c r="B6" s="15"/>
      <c r="C6" s="15"/>
      <c r="D6" s="15"/>
      <c r="E6" s="15"/>
      <c r="F6" s="15"/>
      <c r="G6" s="15"/>
      <c r="H6" s="15"/>
      <c r="I6" s="12">
        <f>SUM(I7:I68)</f>
        <v>631.1</v>
      </c>
      <c r="J6" s="12"/>
      <c r="K6" s="12"/>
      <c r="L6" s="12"/>
      <c r="M6" s="39"/>
      <c r="N6" s="39"/>
      <c r="O6" s="39"/>
      <c r="P6" s="39"/>
      <c r="Q6" s="49"/>
      <c r="R6" s="12"/>
      <c r="S6" s="12"/>
      <c r="T6" s="50"/>
    </row>
    <row r="7" spans="1:20" ht="48">
      <c r="A7" s="10">
        <v>1</v>
      </c>
      <c r="B7" s="72"/>
      <c r="C7" s="73" t="s">
        <v>25</v>
      </c>
      <c r="D7" s="74" t="s">
        <v>567</v>
      </c>
      <c r="E7" s="74" t="s">
        <v>568</v>
      </c>
      <c r="F7" s="20" t="s">
        <v>569</v>
      </c>
      <c r="G7" s="20">
        <v>400</v>
      </c>
      <c r="H7" s="20" t="s">
        <v>88</v>
      </c>
      <c r="I7" s="20">
        <v>6</v>
      </c>
      <c r="J7" s="20" t="s">
        <v>570</v>
      </c>
      <c r="K7" s="59" t="s">
        <v>571</v>
      </c>
      <c r="L7" s="59">
        <v>2130504</v>
      </c>
      <c r="M7" s="20" t="s">
        <v>572</v>
      </c>
      <c r="N7" s="20" t="s">
        <v>573</v>
      </c>
      <c r="O7" s="20" t="s">
        <v>75</v>
      </c>
      <c r="P7" s="20" t="s">
        <v>574</v>
      </c>
      <c r="Q7" s="53">
        <v>0.95</v>
      </c>
      <c r="R7" s="20" t="s">
        <v>35</v>
      </c>
      <c r="S7" s="73" t="s">
        <v>25</v>
      </c>
      <c r="T7" s="20" t="s">
        <v>575</v>
      </c>
    </row>
    <row r="8" spans="1:20" ht="48">
      <c r="A8" s="10">
        <v>2</v>
      </c>
      <c r="B8" s="72"/>
      <c r="C8" s="73" t="s">
        <v>25</v>
      </c>
      <c r="D8" s="74" t="s">
        <v>78</v>
      </c>
      <c r="E8" s="74" t="s">
        <v>576</v>
      </c>
      <c r="F8" s="20" t="s">
        <v>569</v>
      </c>
      <c r="G8" s="20">
        <v>400</v>
      </c>
      <c r="H8" s="20" t="s">
        <v>88</v>
      </c>
      <c r="I8" s="20">
        <v>6</v>
      </c>
      <c r="J8" s="20" t="s">
        <v>570</v>
      </c>
      <c r="K8" s="59" t="s">
        <v>571</v>
      </c>
      <c r="L8" s="59">
        <v>2130504</v>
      </c>
      <c r="M8" s="20" t="s">
        <v>572</v>
      </c>
      <c r="N8" s="20" t="s">
        <v>573</v>
      </c>
      <c r="O8" s="20" t="s">
        <v>75</v>
      </c>
      <c r="P8" s="20" t="s">
        <v>577</v>
      </c>
      <c r="Q8" s="53">
        <v>0.95</v>
      </c>
      <c r="R8" s="20" t="s">
        <v>35</v>
      </c>
      <c r="S8" s="73" t="s">
        <v>25</v>
      </c>
      <c r="T8" s="20" t="s">
        <v>575</v>
      </c>
    </row>
    <row r="9" spans="1:20" ht="48">
      <c r="A9" s="10">
        <v>3</v>
      </c>
      <c r="B9" s="72"/>
      <c r="C9" s="73" t="s">
        <v>25</v>
      </c>
      <c r="D9" s="74" t="s">
        <v>578</v>
      </c>
      <c r="E9" s="74" t="s">
        <v>579</v>
      </c>
      <c r="F9" s="20" t="s">
        <v>569</v>
      </c>
      <c r="G9" s="20">
        <v>400</v>
      </c>
      <c r="H9" s="20" t="s">
        <v>88</v>
      </c>
      <c r="I9" s="20">
        <v>6</v>
      </c>
      <c r="J9" s="20" t="s">
        <v>570</v>
      </c>
      <c r="K9" s="59" t="s">
        <v>571</v>
      </c>
      <c r="L9" s="59">
        <v>2130504</v>
      </c>
      <c r="M9" s="20" t="s">
        <v>572</v>
      </c>
      <c r="N9" s="20" t="s">
        <v>573</v>
      </c>
      <c r="O9" s="20" t="s">
        <v>75</v>
      </c>
      <c r="P9" s="20" t="s">
        <v>580</v>
      </c>
      <c r="Q9" s="53">
        <v>0.95</v>
      </c>
      <c r="R9" s="20" t="s">
        <v>35</v>
      </c>
      <c r="S9" s="73" t="s">
        <v>25</v>
      </c>
      <c r="T9" s="20" t="s">
        <v>575</v>
      </c>
    </row>
    <row r="10" spans="1:20" ht="48">
      <c r="A10" s="10">
        <v>4</v>
      </c>
      <c r="B10" s="72"/>
      <c r="C10" s="73" t="s">
        <v>25</v>
      </c>
      <c r="D10" s="74" t="s">
        <v>407</v>
      </c>
      <c r="E10" s="74" t="s">
        <v>407</v>
      </c>
      <c r="F10" s="20" t="s">
        <v>569</v>
      </c>
      <c r="G10" s="20">
        <v>400</v>
      </c>
      <c r="H10" s="20" t="s">
        <v>88</v>
      </c>
      <c r="I10" s="20">
        <v>6</v>
      </c>
      <c r="J10" s="20" t="s">
        <v>570</v>
      </c>
      <c r="K10" s="59" t="s">
        <v>571</v>
      </c>
      <c r="L10" s="59">
        <v>2130504</v>
      </c>
      <c r="M10" s="20" t="s">
        <v>572</v>
      </c>
      <c r="N10" s="20" t="s">
        <v>573</v>
      </c>
      <c r="O10" s="20" t="s">
        <v>75</v>
      </c>
      <c r="P10" s="20" t="s">
        <v>581</v>
      </c>
      <c r="Q10" s="83">
        <v>0.95</v>
      </c>
      <c r="R10" s="20" t="s">
        <v>35</v>
      </c>
      <c r="S10" s="73" t="s">
        <v>25</v>
      </c>
      <c r="T10" s="20" t="s">
        <v>575</v>
      </c>
    </row>
    <row r="11" spans="1:20" ht="48">
      <c r="A11" s="10">
        <v>5</v>
      </c>
      <c r="B11" s="72"/>
      <c r="C11" s="73" t="s">
        <v>20</v>
      </c>
      <c r="D11" s="73" t="s">
        <v>582</v>
      </c>
      <c r="E11" s="73" t="s">
        <v>360</v>
      </c>
      <c r="F11" s="20" t="s">
        <v>569</v>
      </c>
      <c r="G11" s="20">
        <v>400</v>
      </c>
      <c r="H11" s="20" t="s">
        <v>88</v>
      </c>
      <c r="I11" s="20">
        <v>6</v>
      </c>
      <c r="J11" s="20" t="s">
        <v>570</v>
      </c>
      <c r="K11" s="59" t="s">
        <v>571</v>
      </c>
      <c r="L11" s="59">
        <v>2130504</v>
      </c>
      <c r="M11" s="20" t="s">
        <v>572</v>
      </c>
      <c r="N11" s="20" t="s">
        <v>573</v>
      </c>
      <c r="O11" s="20" t="s">
        <v>75</v>
      </c>
      <c r="P11" s="20" t="s">
        <v>583</v>
      </c>
      <c r="Q11" s="84">
        <v>0.95</v>
      </c>
      <c r="R11" s="20" t="s">
        <v>35</v>
      </c>
      <c r="S11" s="73" t="s">
        <v>20</v>
      </c>
      <c r="T11" s="20" t="s">
        <v>575</v>
      </c>
    </row>
    <row r="12" spans="1:20" ht="48">
      <c r="A12" s="10">
        <v>6</v>
      </c>
      <c r="B12" s="72"/>
      <c r="C12" s="73" t="s">
        <v>20</v>
      </c>
      <c r="D12" s="73" t="s">
        <v>584</v>
      </c>
      <c r="E12" s="73" t="s">
        <v>584</v>
      </c>
      <c r="F12" s="20" t="s">
        <v>569</v>
      </c>
      <c r="G12" s="20">
        <v>400</v>
      </c>
      <c r="H12" s="20" t="s">
        <v>88</v>
      </c>
      <c r="I12" s="20">
        <v>6</v>
      </c>
      <c r="J12" s="20" t="s">
        <v>570</v>
      </c>
      <c r="K12" s="59" t="s">
        <v>571</v>
      </c>
      <c r="L12" s="59">
        <v>2130504</v>
      </c>
      <c r="M12" s="20" t="s">
        <v>572</v>
      </c>
      <c r="N12" s="20" t="s">
        <v>573</v>
      </c>
      <c r="O12" s="20" t="s">
        <v>75</v>
      </c>
      <c r="P12" s="20" t="s">
        <v>585</v>
      </c>
      <c r="Q12" s="53">
        <v>0.95</v>
      </c>
      <c r="R12" s="20" t="s">
        <v>35</v>
      </c>
      <c r="S12" s="73" t="s">
        <v>20</v>
      </c>
      <c r="T12" s="20" t="s">
        <v>575</v>
      </c>
    </row>
    <row r="13" spans="1:20" ht="48">
      <c r="A13" s="10">
        <v>7</v>
      </c>
      <c r="B13" s="72"/>
      <c r="C13" s="73" t="s">
        <v>20</v>
      </c>
      <c r="D13" s="73" t="s">
        <v>586</v>
      </c>
      <c r="E13" s="73" t="s">
        <v>586</v>
      </c>
      <c r="F13" s="20" t="s">
        <v>569</v>
      </c>
      <c r="G13" s="20">
        <v>400</v>
      </c>
      <c r="H13" s="20" t="s">
        <v>88</v>
      </c>
      <c r="I13" s="20">
        <v>6</v>
      </c>
      <c r="J13" s="20" t="s">
        <v>570</v>
      </c>
      <c r="K13" s="59" t="s">
        <v>571</v>
      </c>
      <c r="L13" s="59">
        <v>2130504</v>
      </c>
      <c r="M13" s="20" t="s">
        <v>572</v>
      </c>
      <c r="N13" s="20" t="s">
        <v>573</v>
      </c>
      <c r="O13" s="20" t="s">
        <v>75</v>
      </c>
      <c r="P13" s="20" t="s">
        <v>587</v>
      </c>
      <c r="Q13" s="53">
        <v>0.95</v>
      </c>
      <c r="R13" s="20" t="s">
        <v>35</v>
      </c>
      <c r="S13" s="73" t="s">
        <v>20</v>
      </c>
      <c r="T13" s="20" t="s">
        <v>575</v>
      </c>
    </row>
    <row r="14" spans="1:20" ht="48">
      <c r="A14" s="10">
        <v>8</v>
      </c>
      <c r="B14" s="72"/>
      <c r="C14" s="75" t="s">
        <v>30</v>
      </c>
      <c r="D14" s="75" t="s">
        <v>588</v>
      </c>
      <c r="E14" s="75" t="s">
        <v>589</v>
      </c>
      <c r="F14" s="20" t="s">
        <v>590</v>
      </c>
      <c r="G14" s="20">
        <v>40</v>
      </c>
      <c r="H14" s="20" t="s">
        <v>257</v>
      </c>
      <c r="I14" s="20">
        <v>6</v>
      </c>
      <c r="J14" s="20" t="s">
        <v>570</v>
      </c>
      <c r="K14" s="59" t="s">
        <v>571</v>
      </c>
      <c r="L14" s="59">
        <v>2130504</v>
      </c>
      <c r="M14" s="20" t="s">
        <v>591</v>
      </c>
      <c r="N14" s="20" t="s">
        <v>573</v>
      </c>
      <c r="O14" s="20" t="s">
        <v>75</v>
      </c>
      <c r="P14" s="20" t="s">
        <v>592</v>
      </c>
      <c r="Q14" s="53">
        <v>0.95</v>
      </c>
      <c r="R14" s="20" t="s">
        <v>35</v>
      </c>
      <c r="S14" s="75" t="s">
        <v>30</v>
      </c>
      <c r="T14" s="20" t="s">
        <v>575</v>
      </c>
    </row>
    <row r="15" spans="1:20" ht="48">
      <c r="A15" s="10">
        <v>9</v>
      </c>
      <c r="B15" s="72"/>
      <c r="C15" s="75" t="s">
        <v>30</v>
      </c>
      <c r="D15" s="75" t="s">
        <v>249</v>
      </c>
      <c r="E15" s="75" t="s">
        <v>593</v>
      </c>
      <c r="F15" s="20" t="s">
        <v>569</v>
      </c>
      <c r="G15" s="20">
        <v>400</v>
      </c>
      <c r="H15" s="20" t="s">
        <v>88</v>
      </c>
      <c r="I15" s="20">
        <v>6</v>
      </c>
      <c r="J15" s="20" t="s">
        <v>570</v>
      </c>
      <c r="K15" s="59" t="s">
        <v>571</v>
      </c>
      <c r="L15" s="59">
        <v>2130504</v>
      </c>
      <c r="M15" s="20" t="s">
        <v>572</v>
      </c>
      <c r="N15" s="20" t="s">
        <v>573</v>
      </c>
      <c r="O15" s="20" t="s">
        <v>75</v>
      </c>
      <c r="P15" s="63" t="s">
        <v>594</v>
      </c>
      <c r="Q15" s="53">
        <v>0.95</v>
      </c>
      <c r="R15" s="20" t="s">
        <v>35</v>
      </c>
      <c r="S15" s="75" t="s">
        <v>30</v>
      </c>
      <c r="T15" s="20" t="s">
        <v>575</v>
      </c>
    </row>
    <row r="16" spans="1:20" ht="48">
      <c r="A16" s="10">
        <v>10</v>
      </c>
      <c r="B16" s="72"/>
      <c r="C16" s="75" t="s">
        <v>30</v>
      </c>
      <c r="D16" s="75" t="s">
        <v>263</v>
      </c>
      <c r="E16" s="75" t="s">
        <v>595</v>
      </c>
      <c r="F16" s="20" t="s">
        <v>590</v>
      </c>
      <c r="G16" s="20">
        <v>40</v>
      </c>
      <c r="H16" s="20" t="s">
        <v>257</v>
      </c>
      <c r="I16" s="20">
        <v>6</v>
      </c>
      <c r="J16" s="20" t="s">
        <v>570</v>
      </c>
      <c r="K16" s="59" t="s">
        <v>571</v>
      </c>
      <c r="L16" s="59">
        <v>2130504</v>
      </c>
      <c r="M16" s="20" t="s">
        <v>591</v>
      </c>
      <c r="N16" s="20" t="s">
        <v>573</v>
      </c>
      <c r="O16" s="20" t="s">
        <v>75</v>
      </c>
      <c r="P16" s="20" t="s">
        <v>596</v>
      </c>
      <c r="Q16" s="53">
        <v>0.95</v>
      </c>
      <c r="R16" s="20" t="s">
        <v>35</v>
      </c>
      <c r="S16" s="75" t="s">
        <v>30</v>
      </c>
      <c r="T16" s="20" t="s">
        <v>575</v>
      </c>
    </row>
    <row r="17" spans="1:20" ht="48">
      <c r="A17" s="10">
        <v>11</v>
      </c>
      <c r="B17" s="72"/>
      <c r="C17" s="75" t="s">
        <v>30</v>
      </c>
      <c r="D17" s="75" t="s">
        <v>499</v>
      </c>
      <c r="E17" s="75" t="s">
        <v>597</v>
      </c>
      <c r="F17" s="20" t="s">
        <v>569</v>
      </c>
      <c r="G17" s="20">
        <v>400</v>
      </c>
      <c r="H17" s="20" t="s">
        <v>88</v>
      </c>
      <c r="I17" s="20">
        <v>6</v>
      </c>
      <c r="J17" s="20" t="s">
        <v>570</v>
      </c>
      <c r="K17" s="59" t="s">
        <v>571</v>
      </c>
      <c r="L17" s="59">
        <v>2130504</v>
      </c>
      <c r="M17" s="20" t="s">
        <v>572</v>
      </c>
      <c r="N17" s="20" t="s">
        <v>573</v>
      </c>
      <c r="O17" s="20" t="s">
        <v>75</v>
      </c>
      <c r="P17" s="20" t="s">
        <v>598</v>
      </c>
      <c r="Q17" s="53">
        <v>0.95</v>
      </c>
      <c r="R17" s="20" t="s">
        <v>35</v>
      </c>
      <c r="S17" s="75" t="s">
        <v>30</v>
      </c>
      <c r="T17" s="20" t="s">
        <v>575</v>
      </c>
    </row>
    <row r="18" spans="1:20" ht="48">
      <c r="A18" s="10">
        <v>12</v>
      </c>
      <c r="B18" s="72"/>
      <c r="C18" s="75" t="s">
        <v>30</v>
      </c>
      <c r="D18" s="75" t="s">
        <v>495</v>
      </c>
      <c r="E18" s="75" t="s">
        <v>599</v>
      </c>
      <c r="F18" s="20" t="s">
        <v>569</v>
      </c>
      <c r="G18" s="20">
        <v>400</v>
      </c>
      <c r="H18" s="20" t="s">
        <v>88</v>
      </c>
      <c r="I18" s="20">
        <v>6</v>
      </c>
      <c r="J18" s="20" t="s">
        <v>570</v>
      </c>
      <c r="K18" s="59" t="s">
        <v>571</v>
      </c>
      <c r="L18" s="59">
        <v>2130504</v>
      </c>
      <c r="M18" s="20" t="s">
        <v>600</v>
      </c>
      <c r="N18" s="20" t="s">
        <v>573</v>
      </c>
      <c r="O18" s="20" t="s">
        <v>75</v>
      </c>
      <c r="P18" s="20" t="s">
        <v>601</v>
      </c>
      <c r="Q18" s="53">
        <v>0.95</v>
      </c>
      <c r="R18" s="20" t="s">
        <v>35</v>
      </c>
      <c r="S18" s="75" t="s">
        <v>30</v>
      </c>
      <c r="T18" s="20" t="s">
        <v>575</v>
      </c>
    </row>
    <row r="19" spans="1:20" ht="48">
      <c r="A19" s="10">
        <v>13</v>
      </c>
      <c r="B19" s="72"/>
      <c r="C19" s="75" t="s">
        <v>31</v>
      </c>
      <c r="D19" s="75" t="s">
        <v>602</v>
      </c>
      <c r="E19" s="75" t="s">
        <v>603</v>
      </c>
      <c r="F19" s="20" t="s">
        <v>569</v>
      </c>
      <c r="G19" s="20">
        <v>400</v>
      </c>
      <c r="H19" s="20" t="s">
        <v>88</v>
      </c>
      <c r="I19" s="20">
        <v>6</v>
      </c>
      <c r="J19" s="20" t="s">
        <v>570</v>
      </c>
      <c r="K19" s="59" t="s">
        <v>571</v>
      </c>
      <c r="L19" s="59">
        <v>2130504</v>
      </c>
      <c r="M19" s="20" t="s">
        <v>572</v>
      </c>
      <c r="N19" s="20" t="s">
        <v>573</v>
      </c>
      <c r="O19" s="20" t="s">
        <v>75</v>
      </c>
      <c r="P19" s="20" t="s">
        <v>604</v>
      </c>
      <c r="Q19" s="53">
        <v>0.95</v>
      </c>
      <c r="R19" s="20" t="s">
        <v>35</v>
      </c>
      <c r="S19" s="75" t="s">
        <v>31</v>
      </c>
      <c r="T19" s="20" t="s">
        <v>575</v>
      </c>
    </row>
    <row r="20" spans="1:20" ht="48">
      <c r="A20" s="10">
        <v>14</v>
      </c>
      <c r="B20" s="72"/>
      <c r="C20" s="75" t="s">
        <v>31</v>
      </c>
      <c r="D20" s="75" t="s">
        <v>605</v>
      </c>
      <c r="E20" s="75" t="s">
        <v>605</v>
      </c>
      <c r="F20" s="20" t="s">
        <v>569</v>
      </c>
      <c r="G20" s="20">
        <v>400</v>
      </c>
      <c r="H20" s="20" t="s">
        <v>88</v>
      </c>
      <c r="I20" s="20">
        <v>6</v>
      </c>
      <c r="J20" s="20" t="s">
        <v>570</v>
      </c>
      <c r="K20" s="59" t="s">
        <v>571</v>
      </c>
      <c r="L20" s="59">
        <v>2130504</v>
      </c>
      <c r="M20" s="20" t="s">
        <v>572</v>
      </c>
      <c r="N20" s="20" t="s">
        <v>573</v>
      </c>
      <c r="O20" s="20" t="s">
        <v>75</v>
      </c>
      <c r="P20" s="20" t="s">
        <v>606</v>
      </c>
      <c r="Q20" s="53">
        <v>0.95</v>
      </c>
      <c r="R20" s="20" t="s">
        <v>35</v>
      </c>
      <c r="S20" s="75" t="s">
        <v>31</v>
      </c>
      <c r="T20" s="20" t="s">
        <v>575</v>
      </c>
    </row>
    <row r="21" spans="1:20" ht="48">
      <c r="A21" s="10">
        <v>15</v>
      </c>
      <c r="B21" s="72"/>
      <c r="C21" s="75" t="s">
        <v>31</v>
      </c>
      <c r="D21" s="73" t="s">
        <v>602</v>
      </c>
      <c r="E21" s="73" t="s">
        <v>602</v>
      </c>
      <c r="F21" s="20" t="s">
        <v>569</v>
      </c>
      <c r="G21" s="20">
        <v>400</v>
      </c>
      <c r="H21" s="20" t="s">
        <v>88</v>
      </c>
      <c r="I21" s="20">
        <v>6</v>
      </c>
      <c r="J21" s="20" t="s">
        <v>570</v>
      </c>
      <c r="K21" s="59" t="s">
        <v>571</v>
      </c>
      <c r="L21" s="59">
        <v>2130504</v>
      </c>
      <c r="M21" s="20" t="s">
        <v>572</v>
      </c>
      <c r="N21" s="20" t="s">
        <v>573</v>
      </c>
      <c r="O21" s="20" t="s">
        <v>75</v>
      </c>
      <c r="P21" s="20" t="s">
        <v>607</v>
      </c>
      <c r="Q21" s="53">
        <v>0.95</v>
      </c>
      <c r="R21" s="20" t="s">
        <v>35</v>
      </c>
      <c r="S21" s="75" t="s">
        <v>31</v>
      </c>
      <c r="T21" s="20" t="s">
        <v>575</v>
      </c>
    </row>
    <row r="22" spans="1:20" ht="48">
      <c r="A22" s="10">
        <v>16</v>
      </c>
      <c r="B22" s="72"/>
      <c r="C22" s="75" t="s">
        <v>31</v>
      </c>
      <c r="D22" s="73" t="s">
        <v>608</v>
      </c>
      <c r="E22" s="73" t="s">
        <v>609</v>
      </c>
      <c r="F22" s="20" t="s">
        <v>569</v>
      </c>
      <c r="G22" s="20">
        <v>400</v>
      </c>
      <c r="H22" s="20" t="s">
        <v>88</v>
      </c>
      <c r="I22" s="20">
        <v>6</v>
      </c>
      <c r="J22" s="20" t="s">
        <v>570</v>
      </c>
      <c r="K22" s="59" t="s">
        <v>571</v>
      </c>
      <c r="L22" s="59">
        <v>2130504</v>
      </c>
      <c r="M22" s="20" t="s">
        <v>572</v>
      </c>
      <c r="N22" s="20" t="s">
        <v>573</v>
      </c>
      <c r="O22" s="20" t="s">
        <v>75</v>
      </c>
      <c r="P22" s="20" t="s">
        <v>610</v>
      </c>
      <c r="Q22" s="53">
        <v>0.95</v>
      </c>
      <c r="R22" s="20" t="s">
        <v>35</v>
      </c>
      <c r="S22" s="75" t="s">
        <v>31</v>
      </c>
      <c r="T22" s="20" t="s">
        <v>575</v>
      </c>
    </row>
    <row r="23" spans="1:20" ht="48">
      <c r="A23" s="10">
        <v>17</v>
      </c>
      <c r="B23" s="72"/>
      <c r="C23" s="75" t="s">
        <v>21</v>
      </c>
      <c r="D23" s="75" t="s">
        <v>294</v>
      </c>
      <c r="E23" s="75" t="s">
        <v>611</v>
      </c>
      <c r="F23" s="20" t="s">
        <v>569</v>
      </c>
      <c r="G23" s="20">
        <v>400</v>
      </c>
      <c r="H23" s="20" t="s">
        <v>88</v>
      </c>
      <c r="I23" s="20">
        <v>6</v>
      </c>
      <c r="J23" s="20" t="s">
        <v>570</v>
      </c>
      <c r="K23" s="59" t="s">
        <v>571</v>
      </c>
      <c r="L23" s="59">
        <v>2130504</v>
      </c>
      <c r="M23" s="20" t="s">
        <v>572</v>
      </c>
      <c r="N23" s="20" t="s">
        <v>573</v>
      </c>
      <c r="O23" s="20" t="s">
        <v>75</v>
      </c>
      <c r="P23" s="20" t="s">
        <v>612</v>
      </c>
      <c r="Q23" s="53">
        <v>0.95</v>
      </c>
      <c r="R23" s="20" t="s">
        <v>35</v>
      </c>
      <c r="S23" s="75" t="s">
        <v>21</v>
      </c>
      <c r="T23" s="20" t="s">
        <v>575</v>
      </c>
    </row>
    <row r="24" spans="1:20" ht="48">
      <c r="A24" s="10">
        <v>18</v>
      </c>
      <c r="B24" s="72"/>
      <c r="C24" s="75" t="s">
        <v>21</v>
      </c>
      <c r="D24" s="75" t="s">
        <v>613</v>
      </c>
      <c r="E24" s="75" t="s">
        <v>614</v>
      </c>
      <c r="F24" s="20" t="s">
        <v>569</v>
      </c>
      <c r="G24" s="20">
        <v>400</v>
      </c>
      <c r="H24" s="20" t="s">
        <v>88</v>
      </c>
      <c r="I24" s="20">
        <v>6</v>
      </c>
      <c r="J24" s="20" t="s">
        <v>570</v>
      </c>
      <c r="K24" s="59" t="s">
        <v>571</v>
      </c>
      <c r="L24" s="59">
        <v>2130504</v>
      </c>
      <c r="M24" s="20" t="s">
        <v>572</v>
      </c>
      <c r="N24" s="20" t="s">
        <v>573</v>
      </c>
      <c r="O24" s="20" t="s">
        <v>75</v>
      </c>
      <c r="P24" s="20" t="s">
        <v>615</v>
      </c>
      <c r="Q24" s="53">
        <v>0.95</v>
      </c>
      <c r="R24" s="20" t="s">
        <v>35</v>
      </c>
      <c r="S24" s="75" t="s">
        <v>21</v>
      </c>
      <c r="T24" s="20" t="s">
        <v>575</v>
      </c>
    </row>
    <row r="25" spans="1:20" ht="48">
      <c r="A25" s="10">
        <v>19</v>
      </c>
      <c r="B25" s="72"/>
      <c r="C25" s="73" t="s">
        <v>26</v>
      </c>
      <c r="D25" s="73" t="s">
        <v>616</v>
      </c>
      <c r="E25" s="73" t="s">
        <v>617</v>
      </c>
      <c r="F25" s="20" t="s">
        <v>569</v>
      </c>
      <c r="G25" s="20">
        <v>400</v>
      </c>
      <c r="H25" s="20" t="s">
        <v>88</v>
      </c>
      <c r="I25" s="20">
        <v>6</v>
      </c>
      <c r="J25" s="20" t="s">
        <v>570</v>
      </c>
      <c r="K25" s="59" t="s">
        <v>571</v>
      </c>
      <c r="L25" s="59">
        <v>2130504</v>
      </c>
      <c r="M25" s="20" t="s">
        <v>572</v>
      </c>
      <c r="N25" s="20" t="s">
        <v>573</v>
      </c>
      <c r="O25" s="20" t="s">
        <v>75</v>
      </c>
      <c r="P25" s="20" t="s">
        <v>618</v>
      </c>
      <c r="Q25" s="53">
        <v>0.95</v>
      </c>
      <c r="R25" s="20" t="s">
        <v>35</v>
      </c>
      <c r="S25" s="73" t="s">
        <v>26</v>
      </c>
      <c r="T25" s="20" t="s">
        <v>575</v>
      </c>
    </row>
    <row r="26" spans="1:20" ht="48">
      <c r="A26" s="10">
        <v>20</v>
      </c>
      <c r="B26" s="72"/>
      <c r="C26" s="73" t="s">
        <v>26</v>
      </c>
      <c r="D26" s="73" t="s">
        <v>137</v>
      </c>
      <c r="E26" s="73" t="s">
        <v>619</v>
      </c>
      <c r="F26" s="20" t="s">
        <v>569</v>
      </c>
      <c r="G26" s="20">
        <v>400</v>
      </c>
      <c r="H26" s="20" t="s">
        <v>88</v>
      </c>
      <c r="I26" s="20">
        <v>6</v>
      </c>
      <c r="J26" s="20" t="s">
        <v>570</v>
      </c>
      <c r="K26" s="59" t="s">
        <v>571</v>
      </c>
      <c r="L26" s="59">
        <v>2130504</v>
      </c>
      <c r="M26" s="20" t="s">
        <v>572</v>
      </c>
      <c r="N26" s="20" t="s">
        <v>573</v>
      </c>
      <c r="O26" s="20" t="s">
        <v>75</v>
      </c>
      <c r="P26" s="20" t="s">
        <v>620</v>
      </c>
      <c r="Q26" s="53">
        <v>0.95</v>
      </c>
      <c r="R26" s="20" t="s">
        <v>35</v>
      </c>
      <c r="S26" s="73" t="s">
        <v>26</v>
      </c>
      <c r="T26" s="20" t="s">
        <v>575</v>
      </c>
    </row>
    <row r="27" spans="1:20" ht="48">
      <c r="A27" s="10">
        <v>21</v>
      </c>
      <c r="B27" s="72"/>
      <c r="C27" s="73" t="s">
        <v>26</v>
      </c>
      <c r="D27" s="73" t="s">
        <v>621</v>
      </c>
      <c r="E27" s="73" t="s">
        <v>622</v>
      </c>
      <c r="F27" s="20" t="s">
        <v>569</v>
      </c>
      <c r="G27" s="20">
        <v>400</v>
      </c>
      <c r="H27" s="20" t="s">
        <v>88</v>
      </c>
      <c r="I27" s="20">
        <v>6</v>
      </c>
      <c r="J27" s="20" t="s">
        <v>570</v>
      </c>
      <c r="K27" s="59" t="s">
        <v>571</v>
      </c>
      <c r="L27" s="59">
        <v>2130504</v>
      </c>
      <c r="M27" s="20" t="s">
        <v>572</v>
      </c>
      <c r="N27" s="20" t="s">
        <v>573</v>
      </c>
      <c r="O27" s="20" t="s">
        <v>75</v>
      </c>
      <c r="P27" s="20" t="s">
        <v>623</v>
      </c>
      <c r="Q27" s="53">
        <v>0.95</v>
      </c>
      <c r="R27" s="20" t="s">
        <v>35</v>
      </c>
      <c r="S27" s="73" t="s">
        <v>26</v>
      </c>
      <c r="T27" s="20" t="s">
        <v>575</v>
      </c>
    </row>
    <row r="28" spans="1:20" ht="48">
      <c r="A28" s="10">
        <v>22</v>
      </c>
      <c r="B28" s="72"/>
      <c r="C28" s="73" t="s">
        <v>33</v>
      </c>
      <c r="D28" s="73" t="s">
        <v>624</v>
      </c>
      <c r="E28" s="73" t="s">
        <v>625</v>
      </c>
      <c r="F28" s="20" t="s">
        <v>569</v>
      </c>
      <c r="G28" s="20">
        <v>400</v>
      </c>
      <c r="H28" s="20" t="s">
        <v>88</v>
      </c>
      <c r="I28" s="20">
        <v>6</v>
      </c>
      <c r="J28" s="20" t="s">
        <v>570</v>
      </c>
      <c r="K28" s="59" t="s">
        <v>571</v>
      </c>
      <c r="L28" s="59">
        <v>2130504</v>
      </c>
      <c r="M28" s="20" t="s">
        <v>572</v>
      </c>
      <c r="N28" s="20" t="s">
        <v>573</v>
      </c>
      <c r="O28" s="20" t="s">
        <v>75</v>
      </c>
      <c r="P28" s="20" t="s">
        <v>626</v>
      </c>
      <c r="Q28" s="53">
        <v>0.95</v>
      </c>
      <c r="R28" s="20" t="s">
        <v>35</v>
      </c>
      <c r="S28" s="73" t="s">
        <v>33</v>
      </c>
      <c r="T28" s="20" t="s">
        <v>575</v>
      </c>
    </row>
    <row r="29" spans="1:20" ht="48">
      <c r="A29" s="10">
        <v>23</v>
      </c>
      <c r="B29" s="72"/>
      <c r="C29" s="75" t="s">
        <v>28</v>
      </c>
      <c r="D29" s="75" t="s">
        <v>627</v>
      </c>
      <c r="E29" s="75" t="s">
        <v>628</v>
      </c>
      <c r="F29" s="20" t="s">
        <v>569</v>
      </c>
      <c r="G29" s="20">
        <v>400</v>
      </c>
      <c r="H29" s="20" t="s">
        <v>88</v>
      </c>
      <c r="I29" s="20">
        <v>6</v>
      </c>
      <c r="J29" s="20" t="s">
        <v>570</v>
      </c>
      <c r="K29" s="59" t="s">
        <v>571</v>
      </c>
      <c r="L29" s="59">
        <v>2130504</v>
      </c>
      <c r="M29" s="20" t="s">
        <v>572</v>
      </c>
      <c r="N29" s="20" t="s">
        <v>573</v>
      </c>
      <c r="O29" s="20" t="s">
        <v>75</v>
      </c>
      <c r="P29" s="20" t="s">
        <v>629</v>
      </c>
      <c r="Q29" s="53">
        <v>0.95</v>
      </c>
      <c r="R29" s="20" t="s">
        <v>35</v>
      </c>
      <c r="S29" s="75" t="s">
        <v>28</v>
      </c>
      <c r="T29" s="20" t="s">
        <v>575</v>
      </c>
    </row>
    <row r="30" spans="1:20" ht="48">
      <c r="A30" s="10">
        <v>24</v>
      </c>
      <c r="B30" s="72"/>
      <c r="C30" s="75" t="s">
        <v>28</v>
      </c>
      <c r="D30" s="75" t="s">
        <v>125</v>
      </c>
      <c r="E30" s="75" t="s">
        <v>630</v>
      </c>
      <c r="F30" s="20" t="s">
        <v>569</v>
      </c>
      <c r="G30" s="20">
        <v>400</v>
      </c>
      <c r="H30" s="20" t="s">
        <v>88</v>
      </c>
      <c r="I30" s="20">
        <v>6</v>
      </c>
      <c r="J30" s="20" t="s">
        <v>570</v>
      </c>
      <c r="K30" s="59" t="s">
        <v>571</v>
      </c>
      <c r="L30" s="59">
        <v>2130504</v>
      </c>
      <c r="M30" s="20" t="s">
        <v>572</v>
      </c>
      <c r="N30" s="20" t="s">
        <v>573</v>
      </c>
      <c r="O30" s="20" t="s">
        <v>75</v>
      </c>
      <c r="P30" s="20" t="s">
        <v>631</v>
      </c>
      <c r="Q30" s="53">
        <v>0.95</v>
      </c>
      <c r="R30" s="20" t="s">
        <v>35</v>
      </c>
      <c r="S30" s="75" t="s">
        <v>28</v>
      </c>
      <c r="T30" s="20" t="s">
        <v>575</v>
      </c>
    </row>
    <row r="31" spans="1:20" ht="48">
      <c r="A31" s="10">
        <v>25</v>
      </c>
      <c r="B31" s="72"/>
      <c r="C31" s="75" t="s">
        <v>28</v>
      </c>
      <c r="D31" s="75" t="s">
        <v>470</v>
      </c>
      <c r="E31" s="75" t="s">
        <v>632</v>
      </c>
      <c r="F31" s="20" t="s">
        <v>569</v>
      </c>
      <c r="G31" s="20">
        <v>400</v>
      </c>
      <c r="H31" s="20" t="s">
        <v>88</v>
      </c>
      <c r="I31" s="20">
        <v>6</v>
      </c>
      <c r="J31" s="20" t="s">
        <v>570</v>
      </c>
      <c r="K31" s="59" t="s">
        <v>571</v>
      </c>
      <c r="L31" s="59">
        <v>2130504</v>
      </c>
      <c r="M31" s="20" t="s">
        <v>572</v>
      </c>
      <c r="N31" s="20" t="s">
        <v>573</v>
      </c>
      <c r="O31" s="20" t="s">
        <v>75</v>
      </c>
      <c r="P31" s="20" t="s">
        <v>633</v>
      </c>
      <c r="Q31" s="53">
        <v>0.95</v>
      </c>
      <c r="R31" s="20" t="s">
        <v>35</v>
      </c>
      <c r="S31" s="75" t="s">
        <v>28</v>
      </c>
      <c r="T31" s="20" t="s">
        <v>575</v>
      </c>
    </row>
    <row r="32" spans="1:20" ht="48">
      <c r="A32" s="10">
        <v>26</v>
      </c>
      <c r="B32" s="72"/>
      <c r="C32" s="75" t="s">
        <v>28</v>
      </c>
      <c r="D32" s="75" t="s">
        <v>634</v>
      </c>
      <c r="E32" s="75" t="s">
        <v>635</v>
      </c>
      <c r="F32" s="20" t="s">
        <v>569</v>
      </c>
      <c r="G32" s="20">
        <v>400</v>
      </c>
      <c r="H32" s="20" t="s">
        <v>88</v>
      </c>
      <c r="I32" s="20">
        <v>6</v>
      </c>
      <c r="J32" s="20" t="s">
        <v>570</v>
      </c>
      <c r="K32" s="59" t="s">
        <v>571</v>
      </c>
      <c r="L32" s="59">
        <v>2130504</v>
      </c>
      <c r="M32" s="20" t="s">
        <v>572</v>
      </c>
      <c r="N32" s="20" t="s">
        <v>573</v>
      </c>
      <c r="O32" s="20" t="s">
        <v>75</v>
      </c>
      <c r="P32" s="20" t="s">
        <v>636</v>
      </c>
      <c r="Q32" s="53">
        <v>0.95</v>
      </c>
      <c r="R32" s="20" t="s">
        <v>35</v>
      </c>
      <c r="S32" s="75" t="s">
        <v>28</v>
      </c>
      <c r="T32" s="20" t="s">
        <v>575</v>
      </c>
    </row>
    <row r="33" spans="1:20" ht="48">
      <c r="A33" s="10">
        <v>27</v>
      </c>
      <c r="B33" s="72"/>
      <c r="C33" s="75" t="s">
        <v>27</v>
      </c>
      <c r="D33" s="75" t="s">
        <v>637</v>
      </c>
      <c r="E33" s="75" t="s">
        <v>638</v>
      </c>
      <c r="F33" s="20" t="s">
        <v>569</v>
      </c>
      <c r="G33" s="20">
        <v>400</v>
      </c>
      <c r="H33" s="20" t="s">
        <v>88</v>
      </c>
      <c r="I33" s="20">
        <v>6</v>
      </c>
      <c r="J33" s="20" t="s">
        <v>570</v>
      </c>
      <c r="K33" s="59" t="s">
        <v>571</v>
      </c>
      <c r="L33" s="59">
        <v>2130504</v>
      </c>
      <c r="M33" s="20" t="s">
        <v>572</v>
      </c>
      <c r="N33" s="20" t="s">
        <v>573</v>
      </c>
      <c r="O33" s="20" t="s">
        <v>75</v>
      </c>
      <c r="P33" s="20" t="s">
        <v>639</v>
      </c>
      <c r="Q33" s="53">
        <v>0.95</v>
      </c>
      <c r="R33" s="20" t="s">
        <v>35</v>
      </c>
      <c r="S33" s="75" t="s">
        <v>27</v>
      </c>
      <c r="T33" s="20" t="s">
        <v>575</v>
      </c>
    </row>
    <row r="34" spans="1:20" ht="48">
      <c r="A34" s="10">
        <v>28</v>
      </c>
      <c r="B34" s="72"/>
      <c r="C34" s="73" t="s">
        <v>27</v>
      </c>
      <c r="D34" s="73" t="s">
        <v>640</v>
      </c>
      <c r="E34" s="73" t="s">
        <v>641</v>
      </c>
      <c r="F34" s="20" t="s">
        <v>569</v>
      </c>
      <c r="G34" s="20">
        <v>400</v>
      </c>
      <c r="H34" s="20" t="s">
        <v>88</v>
      </c>
      <c r="I34" s="20">
        <v>6</v>
      </c>
      <c r="J34" s="20" t="s">
        <v>570</v>
      </c>
      <c r="K34" s="59" t="s">
        <v>571</v>
      </c>
      <c r="L34" s="59">
        <v>2130504</v>
      </c>
      <c r="M34" s="20" t="s">
        <v>572</v>
      </c>
      <c r="N34" s="20" t="s">
        <v>573</v>
      </c>
      <c r="O34" s="20" t="s">
        <v>75</v>
      </c>
      <c r="P34" s="20" t="s">
        <v>642</v>
      </c>
      <c r="Q34" s="53">
        <v>0.95</v>
      </c>
      <c r="R34" s="20" t="s">
        <v>35</v>
      </c>
      <c r="S34" s="73" t="s">
        <v>27</v>
      </c>
      <c r="T34" s="20" t="s">
        <v>575</v>
      </c>
    </row>
    <row r="35" spans="1:20" ht="48">
      <c r="A35" s="10">
        <v>29</v>
      </c>
      <c r="B35" s="72"/>
      <c r="C35" s="75" t="s">
        <v>27</v>
      </c>
      <c r="D35" s="75" t="s">
        <v>509</v>
      </c>
      <c r="E35" s="75" t="s">
        <v>643</v>
      </c>
      <c r="F35" s="20" t="s">
        <v>569</v>
      </c>
      <c r="G35" s="20">
        <v>400</v>
      </c>
      <c r="H35" s="20" t="s">
        <v>88</v>
      </c>
      <c r="I35" s="20">
        <v>6</v>
      </c>
      <c r="J35" s="20" t="s">
        <v>570</v>
      </c>
      <c r="K35" s="59" t="s">
        <v>571</v>
      </c>
      <c r="L35" s="59">
        <v>2130504</v>
      </c>
      <c r="M35" s="20" t="s">
        <v>572</v>
      </c>
      <c r="N35" s="20" t="s">
        <v>573</v>
      </c>
      <c r="O35" s="20" t="s">
        <v>75</v>
      </c>
      <c r="P35" s="20" t="s">
        <v>615</v>
      </c>
      <c r="Q35" s="53">
        <v>0.95</v>
      </c>
      <c r="R35" s="20" t="s">
        <v>35</v>
      </c>
      <c r="S35" s="75" t="s">
        <v>27</v>
      </c>
      <c r="T35" s="20" t="s">
        <v>575</v>
      </c>
    </row>
    <row r="36" spans="1:20" ht="48">
      <c r="A36" s="10">
        <v>30</v>
      </c>
      <c r="B36" s="72"/>
      <c r="C36" s="73" t="s">
        <v>24</v>
      </c>
      <c r="D36" s="73" t="s">
        <v>644</v>
      </c>
      <c r="E36" s="73" t="s">
        <v>645</v>
      </c>
      <c r="F36" s="20" t="s">
        <v>569</v>
      </c>
      <c r="G36" s="20">
        <v>400</v>
      </c>
      <c r="H36" s="20" t="s">
        <v>88</v>
      </c>
      <c r="I36" s="20">
        <v>6</v>
      </c>
      <c r="J36" s="20" t="s">
        <v>570</v>
      </c>
      <c r="K36" s="59" t="s">
        <v>571</v>
      </c>
      <c r="L36" s="59">
        <v>2130504</v>
      </c>
      <c r="M36" s="20" t="s">
        <v>572</v>
      </c>
      <c r="N36" s="20" t="s">
        <v>573</v>
      </c>
      <c r="O36" s="20" t="s">
        <v>75</v>
      </c>
      <c r="P36" s="20" t="s">
        <v>352</v>
      </c>
      <c r="Q36" s="53">
        <v>0.95</v>
      </c>
      <c r="R36" s="20" t="s">
        <v>35</v>
      </c>
      <c r="S36" s="73" t="s">
        <v>24</v>
      </c>
      <c r="T36" s="20" t="s">
        <v>575</v>
      </c>
    </row>
    <row r="37" spans="1:20" ht="48">
      <c r="A37" s="10">
        <v>31</v>
      </c>
      <c r="B37" s="72"/>
      <c r="C37" s="73" t="s">
        <v>24</v>
      </c>
      <c r="D37" s="73" t="s">
        <v>644</v>
      </c>
      <c r="E37" s="73" t="s">
        <v>646</v>
      </c>
      <c r="F37" s="20" t="s">
        <v>569</v>
      </c>
      <c r="G37" s="20">
        <v>400</v>
      </c>
      <c r="H37" s="20" t="s">
        <v>88</v>
      </c>
      <c r="I37" s="20">
        <v>6</v>
      </c>
      <c r="J37" s="20" t="s">
        <v>570</v>
      </c>
      <c r="K37" s="59" t="s">
        <v>571</v>
      </c>
      <c r="L37" s="59">
        <v>2130504</v>
      </c>
      <c r="M37" s="20" t="s">
        <v>572</v>
      </c>
      <c r="N37" s="20" t="s">
        <v>573</v>
      </c>
      <c r="O37" s="20" t="s">
        <v>75</v>
      </c>
      <c r="P37" s="20" t="s">
        <v>647</v>
      </c>
      <c r="Q37" s="53">
        <v>0.95</v>
      </c>
      <c r="R37" s="20" t="s">
        <v>35</v>
      </c>
      <c r="S37" s="73" t="s">
        <v>24</v>
      </c>
      <c r="T37" s="20" t="s">
        <v>575</v>
      </c>
    </row>
    <row r="38" spans="1:20" ht="48">
      <c r="A38" s="10">
        <v>32</v>
      </c>
      <c r="B38" s="72"/>
      <c r="C38" s="73" t="s">
        <v>24</v>
      </c>
      <c r="D38" s="73" t="s">
        <v>254</v>
      </c>
      <c r="E38" s="73" t="s">
        <v>648</v>
      </c>
      <c r="F38" s="20" t="s">
        <v>569</v>
      </c>
      <c r="G38" s="20">
        <v>400</v>
      </c>
      <c r="H38" s="20" t="s">
        <v>88</v>
      </c>
      <c r="I38" s="20">
        <v>6</v>
      </c>
      <c r="J38" s="20" t="s">
        <v>570</v>
      </c>
      <c r="K38" s="59" t="s">
        <v>571</v>
      </c>
      <c r="L38" s="59">
        <v>2130504</v>
      </c>
      <c r="M38" s="20" t="s">
        <v>572</v>
      </c>
      <c r="N38" s="20" t="s">
        <v>573</v>
      </c>
      <c r="O38" s="20" t="s">
        <v>75</v>
      </c>
      <c r="P38" s="20" t="s">
        <v>649</v>
      </c>
      <c r="Q38" s="53">
        <v>0.95</v>
      </c>
      <c r="R38" s="20" t="s">
        <v>35</v>
      </c>
      <c r="S38" s="73" t="s">
        <v>24</v>
      </c>
      <c r="T38" s="20" t="s">
        <v>575</v>
      </c>
    </row>
    <row r="39" spans="1:20" ht="48">
      <c r="A39" s="10">
        <v>33</v>
      </c>
      <c r="B39" s="72"/>
      <c r="C39" s="73" t="s">
        <v>24</v>
      </c>
      <c r="D39" s="73" t="s">
        <v>325</v>
      </c>
      <c r="E39" s="73" t="s">
        <v>650</v>
      </c>
      <c r="F39" s="20" t="s">
        <v>569</v>
      </c>
      <c r="G39" s="20">
        <v>400</v>
      </c>
      <c r="H39" s="20" t="s">
        <v>88</v>
      </c>
      <c r="I39" s="20">
        <v>6</v>
      </c>
      <c r="J39" s="20" t="s">
        <v>570</v>
      </c>
      <c r="K39" s="59" t="s">
        <v>571</v>
      </c>
      <c r="L39" s="59">
        <v>2130504</v>
      </c>
      <c r="M39" s="20" t="s">
        <v>572</v>
      </c>
      <c r="N39" s="20" t="s">
        <v>573</v>
      </c>
      <c r="O39" s="20" t="s">
        <v>75</v>
      </c>
      <c r="P39" s="20" t="s">
        <v>651</v>
      </c>
      <c r="Q39" s="53">
        <v>0.95</v>
      </c>
      <c r="R39" s="20" t="s">
        <v>35</v>
      </c>
      <c r="S39" s="73" t="s">
        <v>24</v>
      </c>
      <c r="T39" s="20" t="s">
        <v>575</v>
      </c>
    </row>
    <row r="40" spans="1:20" ht="48">
      <c r="A40" s="10">
        <v>34</v>
      </c>
      <c r="B40" s="72"/>
      <c r="C40" s="73" t="s">
        <v>22</v>
      </c>
      <c r="D40" s="73" t="s">
        <v>652</v>
      </c>
      <c r="E40" s="73" t="s">
        <v>653</v>
      </c>
      <c r="F40" s="20" t="s">
        <v>569</v>
      </c>
      <c r="G40" s="20">
        <v>400</v>
      </c>
      <c r="H40" s="20" t="s">
        <v>88</v>
      </c>
      <c r="I40" s="20">
        <v>6</v>
      </c>
      <c r="J40" s="20" t="s">
        <v>570</v>
      </c>
      <c r="K40" s="59" t="s">
        <v>571</v>
      </c>
      <c r="L40" s="59">
        <v>2130504</v>
      </c>
      <c r="M40" s="20" t="s">
        <v>572</v>
      </c>
      <c r="N40" s="20" t="s">
        <v>573</v>
      </c>
      <c r="O40" s="20" t="s">
        <v>75</v>
      </c>
      <c r="P40" s="20" t="s">
        <v>654</v>
      </c>
      <c r="Q40" s="53">
        <v>0.95</v>
      </c>
      <c r="R40" s="20" t="s">
        <v>35</v>
      </c>
      <c r="S40" s="73" t="s">
        <v>22</v>
      </c>
      <c r="T40" s="20" t="s">
        <v>575</v>
      </c>
    </row>
    <row r="41" spans="1:20" ht="48">
      <c r="A41" s="10">
        <v>35</v>
      </c>
      <c r="B41" s="72"/>
      <c r="C41" s="73" t="s">
        <v>22</v>
      </c>
      <c r="D41" s="73" t="s">
        <v>655</v>
      </c>
      <c r="E41" s="73" t="s">
        <v>656</v>
      </c>
      <c r="F41" s="20" t="s">
        <v>569</v>
      </c>
      <c r="G41" s="20">
        <v>400</v>
      </c>
      <c r="H41" s="20" t="s">
        <v>88</v>
      </c>
      <c r="I41" s="20">
        <v>6</v>
      </c>
      <c r="J41" s="20" t="s">
        <v>570</v>
      </c>
      <c r="K41" s="59" t="s">
        <v>571</v>
      </c>
      <c r="L41" s="59">
        <v>2130504</v>
      </c>
      <c r="M41" s="20" t="s">
        <v>572</v>
      </c>
      <c r="N41" s="20" t="s">
        <v>573</v>
      </c>
      <c r="O41" s="20" t="s">
        <v>75</v>
      </c>
      <c r="P41" s="20" t="s">
        <v>657</v>
      </c>
      <c r="Q41" s="53">
        <v>0.95</v>
      </c>
      <c r="R41" s="20" t="s">
        <v>35</v>
      </c>
      <c r="S41" s="73" t="s">
        <v>22</v>
      </c>
      <c r="T41" s="20" t="s">
        <v>575</v>
      </c>
    </row>
    <row r="42" spans="1:20" ht="48">
      <c r="A42" s="10">
        <v>36</v>
      </c>
      <c r="B42" s="72"/>
      <c r="C42" s="73" t="s">
        <v>22</v>
      </c>
      <c r="D42" s="73" t="s">
        <v>658</v>
      </c>
      <c r="E42" s="73" t="s">
        <v>169</v>
      </c>
      <c r="F42" s="20" t="s">
        <v>569</v>
      </c>
      <c r="G42" s="20">
        <v>400</v>
      </c>
      <c r="H42" s="20" t="s">
        <v>88</v>
      </c>
      <c r="I42" s="20">
        <v>6</v>
      </c>
      <c r="J42" s="20" t="s">
        <v>570</v>
      </c>
      <c r="K42" s="59" t="s">
        <v>571</v>
      </c>
      <c r="L42" s="59">
        <v>2130504</v>
      </c>
      <c r="M42" s="20" t="s">
        <v>572</v>
      </c>
      <c r="N42" s="20" t="s">
        <v>573</v>
      </c>
      <c r="O42" s="20" t="s">
        <v>75</v>
      </c>
      <c r="P42" s="20" t="s">
        <v>659</v>
      </c>
      <c r="Q42" s="53">
        <v>0.95</v>
      </c>
      <c r="R42" s="20" t="s">
        <v>35</v>
      </c>
      <c r="S42" s="73" t="s">
        <v>22</v>
      </c>
      <c r="T42" s="20" t="s">
        <v>575</v>
      </c>
    </row>
    <row r="43" spans="1:20" ht="48">
      <c r="A43" s="10">
        <v>37</v>
      </c>
      <c r="B43" s="72"/>
      <c r="C43" s="73" t="s">
        <v>22</v>
      </c>
      <c r="D43" s="73" t="s">
        <v>655</v>
      </c>
      <c r="E43" s="73" t="s">
        <v>660</v>
      </c>
      <c r="F43" s="20" t="s">
        <v>569</v>
      </c>
      <c r="G43" s="20">
        <v>400</v>
      </c>
      <c r="H43" s="20" t="s">
        <v>88</v>
      </c>
      <c r="I43" s="20">
        <v>6</v>
      </c>
      <c r="J43" s="20" t="s">
        <v>570</v>
      </c>
      <c r="K43" s="59" t="s">
        <v>571</v>
      </c>
      <c r="L43" s="59">
        <v>2130504</v>
      </c>
      <c r="M43" s="20" t="s">
        <v>572</v>
      </c>
      <c r="N43" s="20" t="s">
        <v>573</v>
      </c>
      <c r="O43" s="20" t="s">
        <v>75</v>
      </c>
      <c r="P43" s="20" t="s">
        <v>661</v>
      </c>
      <c r="Q43" s="53">
        <v>0.95</v>
      </c>
      <c r="R43" s="20" t="s">
        <v>35</v>
      </c>
      <c r="S43" s="73" t="s">
        <v>22</v>
      </c>
      <c r="T43" s="20" t="s">
        <v>575</v>
      </c>
    </row>
    <row r="44" spans="1:20" ht="48">
      <c r="A44" s="10">
        <v>38</v>
      </c>
      <c r="B44" s="72"/>
      <c r="C44" s="20" t="s">
        <v>23</v>
      </c>
      <c r="D44" s="20" t="s">
        <v>277</v>
      </c>
      <c r="E44" s="20" t="s">
        <v>662</v>
      </c>
      <c r="F44" s="20" t="s">
        <v>569</v>
      </c>
      <c r="G44" s="20">
        <v>400</v>
      </c>
      <c r="H44" s="20" t="s">
        <v>88</v>
      </c>
      <c r="I44" s="20">
        <v>6</v>
      </c>
      <c r="J44" s="20" t="s">
        <v>570</v>
      </c>
      <c r="K44" s="59" t="s">
        <v>571</v>
      </c>
      <c r="L44" s="59">
        <v>2130504</v>
      </c>
      <c r="M44" s="20" t="s">
        <v>572</v>
      </c>
      <c r="N44" s="20" t="s">
        <v>573</v>
      </c>
      <c r="O44" s="20" t="s">
        <v>75</v>
      </c>
      <c r="P44" s="20" t="s">
        <v>663</v>
      </c>
      <c r="Q44" s="53">
        <v>0.95</v>
      </c>
      <c r="R44" s="20" t="s">
        <v>35</v>
      </c>
      <c r="S44" s="20" t="s">
        <v>23</v>
      </c>
      <c r="T44" s="20" t="s">
        <v>575</v>
      </c>
    </row>
    <row r="45" spans="1:20" ht="48">
      <c r="A45" s="10">
        <v>39</v>
      </c>
      <c r="B45" s="72"/>
      <c r="C45" s="20" t="s">
        <v>23</v>
      </c>
      <c r="D45" s="20" t="s">
        <v>664</v>
      </c>
      <c r="E45" s="20" t="s">
        <v>665</v>
      </c>
      <c r="F45" s="20" t="s">
        <v>569</v>
      </c>
      <c r="G45" s="20">
        <v>400</v>
      </c>
      <c r="H45" s="20" t="s">
        <v>88</v>
      </c>
      <c r="I45" s="20">
        <v>6</v>
      </c>
      <c r="J45" s="20" t="s">
        <v>570</v>
      </c>
      <c r="K45" s="59" t="s">
        <v>571</v>
      </c>
      <c r="L45" s="59">
        <v>2130504</v>
      </c>
      <c r="M45" s="20" t="s">
        <v>572</v>
      </c>
      <c r="N45" s="20" t="s">
        <v>573</v>
      </c>
      <c r="O45" s="20" t="s">
        <v>75</v>
      </c>
      <c r="P45" s="20" t="s">
        <v>666</v>
      </c>
      <c r="Q45" s="53">
        <v>0.95</v>
      </c>
      <c r="R45" s="20" t="s">
        <v>35</v>
      </c>
      <c r="S45" s="20" t="s">
        <v>23</v>
      </c>
      <c r="T45" s="20" t="s">
        <v>575</v>
      </c>
    </row>
    <row r="46" spans="1:20" ht="48">
      <c r="A46" s="10">
        <v>40</v>
      </c>
      <c r="B46" s="72"/>
      <c r="C46" s="59" t="s">
        <v>116</v>
      </c>
      <c r="D46" s="59" t="s">
        <v>667</v>
      </c>
      <c r="E46" s="59" t="s">
        <v>668</v>
      </c>
      <c r="F46" s="20" t="s">
        <v>569</v>
      </c>
      <c r="G46" s="20">
        <v>400</v>
      </c>
      <c r="H46" s="20" t="s">
        <v>88</v>
      </c>
      <c r="I46" s="20">
        <v>6</v>
      </c>
      <c r="J46" s="20" t="s">
        <v>570</v>
      </c>
      <c r="K46" s="59" t="s">
        <v>571</v>
      </c>
      <c r="L46" s="59">
        <v>2130504</v>
      </c>
      <c r="M46" s="20" t="s">
        <v>572</v>
      </c>
      <c r="N46" s="20" t="s">
        <v>573</v>
      </c>
      <c r="O46" s="20" t="s">
        <v>75</v>
      </c>
      <c r="P46" s="20" t="s">
        <v>669</v>
      </c>
      <c r="Q46" s="53">
        <v>0.95</v>
      </c>
      <c r="R46" s="20" t="s">
        <v>35</v>
      </c>
      <c r="S46" s="59" t="s">
        <v>116</v>
      </c>
      <c r="T46" s="20" t="s">
        <v>575</v>
      </c>
    </row>
    <row r="47" spans="1:20" ht="48">
      <c r="A47" s="10">
        <v>41</v>
      </c>
      <c r="B47" s="72"/>
      <c r="C47" s="59" t="s">
        <v>116</v>
      </c>
      <c r="D47" s="59" t="s">
        <v>117</v>
      </c>
      <c r="E47" s="59" t="s">
        <v>670</v>
      </c>
      <c r="F47" s="20" t="s">
        <v>569</v>
      </c>
      <c r="G47" s="20">
        <v>400</v>
      </c>
      <c r="H47" s="20" t="s">
        <v>88</v>
      </c>
      <c r="I47" s="20">
        <v>6</v>
      </c>
      <c r="J47" s="20" t="s">
        <v>570</v>
      </c>
      <c r="K47" s="59" t="s">
        <v>571</v>
      </c>
      <c r="L47" s="59">
        <v>2130504</v>
      </c>
      <c r="M47" s="20" t="s">
        <v>572</v>
      </c>
      <c r="N47" s="20" t="s">
        <v>573</v>
      </c>
      <c r="O47" s="20" t="s">
        <v>75</v>
      </c>
      <c r="P47" s="20" t="s">
        <v>671</v>
      </c>
      <c r="Q47" s="53">
        <v>0.95</v>
      </c>
      <c r="R47" s="20" t="s">
        <v>35</v>
      </c>
      <c r="S47" s="59" t="s">
        <v>116</v>
      </c>
      <c r="T47" s="20" t="s">
        <v>575</v>
      </c>
    </row>
    <row r="48" spans="1:20" ht="48">
      <c r="A48" s="10">
        <v>42</v>
      </c>
      <c r="B48" s="72"/>
      <c r="C48" s="59" t="s">
        <v>116</v>
      </c>
      <c r="D48" s="59" t="s">
        <v>672</v>
      </c>
      <c r="E48" s="59" t="s">
        <v>673</v>
      </c>
      <c r="F48" s="20" t="s">
        <v>569</v>
      </c>
      <c r="G48" s="20">
        <v>400</v>
      </c>
      <c r="H48" s="20" t="s">
        <v>88</v>
      </c>
      <c r="I48" s="20">
        <v>6</v>
      </c>
      <c r="J48" s="20" t="s">
        <v>570</v>
      </c>
      <c r="K48" s="59" t="s">
        <v>571</v>
      </c>
      <c r="L48" s="59">
        <v>2130504</v>
      </c>
      <c r="M48" s="20" t="s">
        <v>600</v>
      </c>
      <c r="N48" s="20" t="s">
        <v>573</v>
      </c>
      <c r="O48" s="20" t="s">
        <v>75</v>
      </c>
      <c r="P48" s="20" t="s">
        <v>674</v>
      </c>
      <c r="Q48" s="53">
        <v>0.95</v>
      </c>
      <c r="R48" s="20" t="s">
        <v>35</v>
      </c>
      <c r="S48" s="59" t="s">
        <v>116</v>
      </c>
      <c r="T48" s="20" t="s">
        <v>575</v>
      </c>
    </row>
    <row r="49" spans="1:20" ht="48">
      <c r="A49" s="10">
        <v>43</v>
      </c>
      <c r="B49" s="72"/>
      <c r="C49" s="59" t="s">
        <v>116</v>
      </c>
      <c r="D49" s="59" t="s">
        <v>675</v>
      </c>
      <c r="E49" s="59" t="s">
        <v>676</v>
      </c>
      <c r="F49" s="20" t="s">
        <v>569</v>
      </c>
      <c r="G49" s="20">
        <v>400</v>
      </c>
      <c r="H49" s="20" t="s">
        <v>88</v>
      </c>
      <c r="I49" s="20">
        <v>6</v>
      </c>
      <c r="J49" s="20" t="s">
        <v>570</v>
      </c>
      <c r="K49" s="59" t="s">
        <v>571</v>
      </c>
      <c r="L49" s="59">
        <v>2130504</v>
      </c>
      <c r="M49" s="20" t="s">
        <v>572</v>
      </c>
      <c r="N49" s="20" t="s">
        <v>573</v>
      </c>
      <c r="O49" s="20" t="s">
        <v>75</v>
      </c>
      <c r="P49" s="20" t="s">
        <v>677</v>
      </c>
      <c r="Q49" s="53">
        <v>0.95</v>
      </c>
      <c r="R49" s="20" t="s">
        <v>35</v>
      </c>
      <c r="S49" s="59" t="s">
        <v>116</v>
      </c>
      <c r="T49" s="20" t="s">
        <v>575</v>
      </c>
    </row>
    <row r="50" spans="1:20" ht="48">
      <c r="A50" s="10">
        <v>44</v>
      </c>
      <c r="B50" s="72"/>
      <c r="C50" s="76" t="s">
        <v>28</v>
      </c>
      <c r="D50" s="76" t="s">
        <v>459</v>
      </c>
      <c r="E50" s="76" t="s">
        <v>678</v>
      </c>
      <c r="F50" s="20" t="s">
        <v>569</v>
      </c>
      <c r="G50" s="20">
        <v>400</v>
      </c>
      <c r="H50" s="20" t="s">
        <v>88</v>
      </c>
      <c r="I50" s="20">
        <v>6</v>
      </c>
      <c r="J50" s="20" t="s">
        <v>570</v>
      </c>
      <c r="K50" s="59" t="s">
        <v>571</v>
      </c>
      <c r="L50" s="59">
        <v>2130504</v>
      </c>
      <c r="M50" s="20" t="s">
        <v>572</v>
      </c>
      <c r="N50" s="20" t="s">
        <v>573</v>
      </c>
      <c r="O50" s="20" t="s">
        <v>75</v>
      </c>
      <c r="P50" s="20" t="s">
        <v>639</v>
      </c>
      <c r="Q50" s="53">
        <v>0.95</v>
      </c>
      <c r="R50" s="20" t="s">
        <v>35</v>
      </c>
      <c r="S50" s="20" t="s">
        <v>28</v>
      </c>
      <c r="T50" s="20" t="s">
        <v>575</v>
      </c>
    </row>
    <row r="51" spans="1:20" ht="48">
      <c r="A51" s="10">
        <v>45</v>
      </c>
      <c r="B51" s="72"/>
      <c r="C51" s="59" t="s">
        <v>32</v>
      </c>
      <c r="D51" s="59" t="s">
        <v>679</v>
      </c>
      <c r="E51" s="59" t="s">
        <v>680</v>
      </c>
      <c r="F51" s="20" t="s">
        <v>569</v>
      </c>
      <c r="G51" s="20">
        <v>400</v>
      </c>
      <c r="H51" s="20" t="s">
        <v>88</v>
      </c>
      <c r="I51" s="20">
        <v>6</v>
      </c>
      <c r="J51" s="20" t="s">
        <v>570</v>
      </c>
      <c r="K51" s="59" t="s">
        <v>571</v>
      </c>
      <c r="L51" s="59">
        <v>2130504</v>
      </c>
      <c r="M51" s="20" t="s">
        <v>572</v>
      </c>
      <c r="N51" s="20" t="s">
        <v>573</v>
      </c>
      <c r="O51" s="20" t="s">
        <v>75</v>
      </c>
      <c r="P51" s="20" t="s">
        <v>681</v>
      </c>
      <c r="Q51" s="53">
        <v>0.95</v>
      </c>
      <c r="R51" s="20" t="s">
        <v>35</v>
      </c>
      <c r="S51" s="59" t="s">
        <v>32</v>
      </c>
      <c r="T51" s="20" t="s">
        <v>575</v>
      </c>
    </row>
    <row r="52" spans="1:20" ht="48">
      <c r="A52" s="10">
        <v>46</v>
      </c>
      <c r="B52" s="72"/>
      <c r="C52" s="20" t="s">
        <v>32</v>
      </c>
      <c r="D52" s="20" t="s">
        <v>353</v>
      </c>
      <c r="E52" s="20" t="s">
        <v>682</v>
      </c>
      <c r="F52" s="20" t="s">
        <v>569</v>
      </c>
      <c r="G52" s="20">
        <v>400</v>
      </c>
      <c r="H52" s="20" t="s">
        <v>88</v>
      </c>
      <c r="I52" s="20">
        <v>6</v>
      </c>
      <c r="J52" s="20" t="s">
        <v>570</v>
      </c>
      <c r="K52" s="59" t="s">
        <v>571</v>
      </c>
      <c r="L52" s="59">
        <v>2130504</v>
      </c>
      <c r="M52" s="20" t="s">
        <v>572</v>
      </c>
      <c r="N52" s="20" t="s">
        <v>573</v>
      </c>
      <c r="O52" s="20" t="s">
        <v>75</v>
      </c>
      <c r="P52" s="20" t="s">
        <v>683</v>
      </c>
      <c r="Q52" s="53">
        <v>0.95</v>
      </c>
      <c r="R52" s="20" t="s">
        <v>35</v>
      </c>
      <c r="S52" s="20" t="s">
        <v>32</v>
      </c>
      <c r="T52" s="20" t="s">
        <v>575</v>
      </c>
    </row>
    <row r="53" spans="1:20" ht="48">
      <c r="A53" s="10">
        <v>47</v>
      </c>
      <c r="B53" s="72"/>
      <c r="C53" s="59" t="s">
        <v>19</v>
      </c>
      <c r="D53" s="59" t="s">
        <v>684</v>
      </c>
      <c r="E53" s="59" t="s">
        <v>685</v>
      </c>
      <c r="F53" s="20" t="s">
        <v>569</v>
      </c>
      <c r="G53" s="20">
        <v>400</v>
      </c>
      <c r="H53" s="20" t="s">
        <v>88</v>
      </c>
      <c r="I53" s="20">
        <v>6</v>
      </c>
      <c r="J53" s="20" t="s">
        <v>570</v>
      </c>
      <c r="K53" s="59" t="s">
        <v>571</v>
      </c>
      <c r="L53" s="59">
        <v>2130504</v>
      </c>
      <c r="M53" s="20" t="s">
        <v>572</v>
      </c>
      <c r="N53" s="20" t="s">
        <v>573</v>
      </c>
      <c r="O53" s="20" t="s">
        <v>75</v>
      </c>
      <c r="P53" s="20" t="s">
        <v>686</v>
      </c>
      <c r="Q53" s="53">
        <v>0.95</v>
      </c>
      <c r="R53" s="20" t="s">
        <v>35</v>
      </c>
      <c r="S53" s="59" t="s">
        <v>19</v>
      </c>
      <c r="T53" s="20" t="s">
        <v>575</v>
      </c>
    </row>
    <row r="54" spans="1:20" ht="48">
      <c r="A54" s="10">
        <v>48</v>
      </c>
      <c r="B54" s="72"/>
      <c r="C54" s="59" t="s">
        <v>19</v>
      </c>
      <c r="D54" s="59" t="s">
        <v>687</v>
      </c>
      <c r="E54" s="59" t="s">
        <v>156</v>
      </c>
      <c r="F54" s="20" t="s">
        <v>569</v>
      </c>
      <c r="G54" s="20">
        <v>400</v>
      </c>
      <c r="H54" s="20" t="s">
        <v>88</v>
      </c>
      <c r="I54" s="20">
        <v>6</v>
      </c>
      <c r="J54" s="20" t="s">
        <v>570</v>
      </c>
      <c r="K54" s="59" t="s">
        <v>571</v>
      </c>
      <c r="L54" s="59">
        <v>2130504</v>
      </c>
      <c r="M54" s="20" t="s">
        <v>572</v>
      </c>
      <c r="N54" s="20" t="s">
        <v>573</v>
      </c>
      <c r="O54" s="20" t="s">
        <v>75</v>
      </c>
      <c r="P54" s="20" t="s">
        <v>688</v>
      </c>
      <c r="Q54" s="53">
        <v>0.95</v>
      </c>
      <c r="R54" s="20" t="s">
        <v>35</v>
      </c>
      <c r="S54" s="59" t="s">
        <v>19</v>
      </c>
      <c r="T54" s="20" t="s">
        <v>575</v>
      </c>
    </row>
    <row r="55" spans="1:20" ht="48">
      <c r="A55" s="10">
        <v>49</v>
      </c>
      <c r="B55" s="72"/>
      <c r="C55" s="59" t="s">
        <v>19</v>
      </c>
      <c r="D55" s="59" t="s">
        <v>689</v>
      </c>
      <c r="E55" s="59" t="s">
        <v>690</v>
      </c>
      <c r="F55" s="20" t="s">
        <v>569</v>
      </c>
      <c r="G55" s="20">
        <v>400</v>
      </c>
      <c r="H55" s="20" t="s">
        <v>88</v>
      </c>
      <c r="I55" s="20">
        <v>6</v>
      </c>
      <c r="J55" s="20" t="s">
        <v>570</v>
      </c>
      <c r="K55" s="59" t="s">
        <v>571</v>
      </c>
      <c r="L55" s="59">
        <v>2130504</v>
      </c>
      <c r="M55" s="20" t="s">
        <v>572</v>
      </c>
      <c r="N55" s="20" t="s">
        <v>573</v>
      </c>
      <c r="O55" s="20" t="s">
        <v>75</v>
      </c>
      <c r="P55" s="20" t="s">
        <v>691</v>
      </c>
      <c r="Q55" s="53">
        <v>0.95</v>
      </c>
      <c r="R55" s="20" t="s">
        <v>35</v>
      </c>
      <c r="S55" s="59" t="s">
        <v>19</v>
      </c>
      <c r="T55" s="20" t="s">
        <v>575</v>
      </c>
    </row>
    <row r="56" spans="1:20" ht="48">
      <c r="A56" s="10">
        <v>50</v>
      </c>
      <c r="B56" s="72"/>
      <c r="C56" s="20" t="s">
        <v>19</v>
      </c>
      <c r="D56" s="20" t="s">
        <v>692</v>
      </c>
      <c r="E56" s="20" t="s">
        <v>693</v>
      </c>
      <c r="F56" s="20" t="s">
        <v>569</v>
      </c>
      <c r="G56" s="20">
        <v>400</v>
      </c>
      <c r="H56" s="20" t="s">
        <v>88</v>
      </c>
      <c r="I56" s="20">
        <v>6</v>
      </c>
      <c r="J56" s="20" t="s">
        <v>570</v>
      </c>
      <c r="K56" s="59" t="s">
        <v>571</v>
      </c>
      <c r="L56" s="59">
        <v>2130504</v>
      </c>
      <c r="M56" s="20" t="s">
        <v>572</v>
      </c>
      <c r="N56" s="20" t="s">
        <v>573</v>
      </c>
      <c r="O56" s="20" t="s">
        <v>75</v>
      </c>
      <c r="P56" s="20" t="s">
        <v>694</v>
      </c>
      <c r="Q56" s="53">
        <v>0.95</v>
      </c>
      <c r="R56" s="20" t="s">
        <v>35</v>
      </c>
      <c r="S56" s="20" t="s">
        <v>19</v>
      </c>
      <c r="T56" s="20" t="s">
        <v>575</v>
      </c>
    </row>
    <row r="57" spans="1:20" ht="48">
      <c r="A57" s="10">
        <v>51</v>
      </c>
      <c r="B57" s="72"/>
      <c r="C57" s="59" t="s">
        <v>19</v>
      </c>
      <c r="D57" s="59" t="s">
        <v>391</v>
      </c>
      <c r="E57" s="59" t="s">
        <v>695</v>
      </c>
      <c r="F57" s="20" t="s">
        <v>590</v>
      </c>
      <c r="G57" s="20">
        <v>40</v>
      </c>
      <c r="H57" s="20" t="s">
        <v>257</v>
      </c>
      <c r="I57" s="20">
        <v>6</v>
      </c>
      <c r="J57" s="20" t="s">
        <v>570</v>
      </c>
      <c r="K57" s="59" t="s">
        <v>571</v>
      </c>
      <c r="L57" s="59">
        <v>2130504</v>
      </c>
      <c r="M57" s="20" t="s">
        <v>591</v>
      </c>
      <c r="N57" s="20" t="s">
        <v>573</v>
      </c>
      <c r="O57" s="20" t="s">
        <v>75</v>
      </c>
      <c r="P57" s="20" t="s">
        <v>696</v>
      </c>
      <c r="Q57" s="53">
        <v>0.95</v>
      </c>
      <c r="R57" s="20" t="s">
        <v>35</v>
      </c>
      <c r="S57" s="59" t="s">
        <v>19</v>
      </c>
      <c r="T57" s="20" t="s">
        <v>575</v>
      </c>
    </row>
    <row r="58" spans="1:20" ht="48">
      <c r="A58" s="10">
        <v>52</v>
      </c>
      <c r="B58" s="72"/>
      <c r="C58" s="59" t="s">
        <v>523</v>
      </c>
      <c r="D58" s="59" t="s">
        <v>524</v>
      </c>
      <c r="E58" s="59" t="s">
        <v>697</v>
      </c>
      <c r="F58" s="20" t="s">
        <v>569</v>
      </c>
      <c r="G58" s="20">
        <v>400</v>
      </c>
      <c r="H58" s="20" t="s">
        <v>88</v>
      </c>
      <c r="I58" s="20">
        <v>6</v>
      </c>
      <c r="J58" s="20" t="s">
        <v>570</v>
      </c>
      <c r="K58" s="59" t="s">
        <v>571</v>
      </c>
      <c r="L58" s="59">
        <v>2130504</v>
      </c>
      <c r="M58" s="20" t="s">
        <v>572</v>
      </c>
      <c r="N58" s="20" t="s">
        <v>573</v>
      </c>
      <c r="O58" s="20" t="s">
        <v>75</v>
      </c>
      <c r="P58" s="20" t="s">
        <v>329</v>
      </c>
      <c r="Q58" s="53">
        <v>0.95</v>
      </c>
      <c r="R58" s="20" t="s">
        <v>35</v>
      </c>
      <c r="S58" s="59" t="s">
        <v>523</v>
      </c>
      <c r="T58" s="20" t="s">
        <v>575</v>
      </c>
    </row>
    <row r="59" spans="1:20" ht="21.75" customHeight="1">
      <c r="A59" s="10">
        <v>53</v>
      </c>
      <c r="B59" s="72"/>
      <c r="C59" s="77"/>
      <c r="D59" s="20" t="s">
        <v>698</v>
      </c>
      <c r="E59" s="20" t="s">
        <v>698</v>
      </c>
      <c r="F59" s="20" t="s">
        <v>699</v>
      </c>
      <c r="G59" s="20"/>
      <c r="H59" s="20"/>
      <c r="I59" s="20">
        <v>79.1</v>
      </c>
      <c r="J59" s="20" t="s">
        <v>570</v>
      </c>
      <c r="K59" s="59" t="s">
        <v>700</v>
      </c>
      <c r="L59" s="80">
        <v>2150599</v>
      </c>
      <c r="M59" s="20"/>
      <c r="N59" s="20"/>
      <c r="O59" s="20" t="s">
        <v>75</v>
      </c>
      <c r="P59" s="81" t="s">
        <v>701</v>
      </c>
      <c r="Q59" s="81"/>
      <c r="R59" s="20" t="s">
        <v>35</v>
      </c>
      <c r="S59" s="55" t="s">
        <v>204</v>
      </c>
      <c r="T59" s="20" t="s">
        <v>575</v>
      </c>
    </row>
    <row r="60" spans="1:20" ht="54">
      <c r="A60" s="10">
        <v>54</v>
      </c>
      <c r="B60" s="77" t="s">
        <v>98</v>
      </c>
      <c r="C60" s="77" t="s">
        <v>22</v>
      </c>
      <c r="D60" s="77" t="s">
        <v>99</v>
      </c>
      <c r="E60" s="77" t="s">
        <v>100</v>
      </c>
      <c r="F60" s="77" t="s">
        <v>101</v>
      </c>
      <c r="G60" s="77">
        <v>4725</v>
      </c>
      <c r="H60" s="77" t="s">
        <v>88</v>
      </c>
      <c r="I60" s="77">
        <v>30</v>
      </c>
      <c r="J60" s="77" t="s">
        <v>702</v>
      </c>
      <c r="K60" s="77" t="s">
        <v>703</v>
      </c>
      <c r="L60" s="77">
        <v>2130504</v>
      </c>
      <c r="M60" s="77" t="s">
        <v>102</v>
      </c>
      <c r="N60" s="77" t="s">
        <v>103</v>
      </c>
      <c r="O60" s="77" t="s">
        <v>75</v>
      </c>
      <c r="P60" s="77" t="s">
        <v>104</v>
      </c>
      <c r="Q60" s="85">
        <v>0.95</v>
      </c>
      <c r="R60" s="77" t="s">
        <v>84</v>
      </c>
      <c r="S60" s="77" t="s">
        <v>22</v>
      </c>
      <c r="T60" s="77"/>
    </row>
    <row r="61" spans="1:20" ht="54">
      <c r="A61" s="10">
        <v>55</v>
      </c>
      <c r="B61" s="77" t="s">
        <v>98</v>
      </c>
      <c r="C61" s="77" t="s">
        <v>31</v>
      </c>
      <c r="D61" s="77" t="s">
        <v>155</v>
      </c>
      <c r="E61" s="77" t="s">
        <v>156</v>
      </c>
      <c r="F61" s="77" t="s">
        <v>157</v>
      </c>
      <c r="G61" s="77">
        <v>1250</v>
      </c>
      <c r="H61" s="77" t="s">
        <v>70</v>
      </c>
      <c r="I61" s="77">
        <v>30</v>
      </c>
      <c r="J61" s="77" t="s">
        <v>702</v>
      </c>
      <c r="K61" s="77" t="s">
        <v>703</v>
      </c>
      <c r="L61" s="77">
        <v>2130504</v>
      </c>
      <c r="M61" s="77" t="s">
        <v>158</v>
      </c>
      <c r="N61" s="77" t="s">
        <v>159</v>
      </c>
      <c r="O61" s="77" t="s">
        <v>75</v>
      </c>
      <c r="P61" s="77" t="s">
        <v>160</v>
      </c>
      <c r="Q61" s="85">
        <v>0.95</v>
      </c>
      <c r="R61" s="77" t="s">
        <v>84</v>
      </c>
      <c r="S61" s="77" t="s">
        <v>31</v>
      </c>
      <c r="T61" s="77"/>
    </row>
    <row r="62" spans="1:20" ht="94.5">
      <c r="A62" s="10">
        <v>56</v>
      </c>
      <c r="B62" s="77" t="s">
        <v>98</v>
      </c>
      <c r="C62" s="77" t="s">
        <v>22</v>
      </c>
      <c r="D62" s="77" t="s">
        <v>169</v>
      </c>
      <c r="E62" s="77" t="s">
        <v>169</v>
      </c>
      <c r="F62" s="77" t="s">
        <v>170</v>
      </c>
      <c r="G62" s="77">
        <v>1</v>
      </c>
      <c r="H62" s="77" t="s">
        <v>145</v>
      </c>
      <c r="I62" s="77">
        <v>30</v>
      </c>
      <c r="J62" s="77" t="s">
        <v>702</v>
      </c>
      <c r="K62" s="77" t="s">
        <v>703</v>
      </c>
      <c r="L62" s="77">
        <v>2130505</v>
      </c>
      <c r="M62" s="77" t="s">
        <v>171</v>
      </c>
      <c r="N62" s="77" t="s">
        <v>172</v>
      </c>
      <c r="O62" s="77" t="s">
        <v>173</v>
      </c>
      <c r="P62" s="77" t="s">
        <v>178</v>
      </c>
      <c r="Q62" s="85">
        <v>0.93</v>
      </c>
      <c r="R62" s="77" t="s">
        <v>35</v>
      </c>
      <c r="S62" s="77" t="s">
        <v>30</v>
      </c>
      <c r="T62" s="77"/>
    </row>
    <row r="63" spans="1:20" ht="94.5">
      <c r="A63" s="10">
        <v>57</v>
      </c>
      <c r="B63" s="77" t="s">
        <v>98</v>
      </c>
      <c r="C63" s="77" t="s">
        <v>22</v>
      </c>
      <c r="D63" s="77" t="s">
        <v>169</v>
      </c>
      <c r="E63" s="77" t="s">
        <v>169</v>
      </c>
      <c r="F63" s="77" t="s">
        <v>170</v>
      </c>
      <c r="G63" s="77">
        <v>1</v>
      </c>
      <c r="H63" s="77" t="s">
        <v>145</v>
      </c>
      <c r="I63" s="77">
        <v>30</v>
      </c>
      <c r="J63" s="77" t="s">
        <v>702</v>
      </c>
      <c r="K63" s="77" t="s">
        <v>703</v>
      </c>
      <c r="L63" s="77">
        <v>2130505</v>
      </c>
      <c r="M63" s="77" t="s">
        <v>171</v>
      </c>
      <c r="N63" s="77" t="s">
        <v>172</v>
      </c>
      <c r="O63" s="77" t="s">
        <v>173</v>
      </c>
      <c r="P63" s="77" t="s">
        <v>178</v>
      </c>
      <c r="Q63" s="85">
        <v>0.93</v>
      </c>
      <c r="R63" s="77" t="s">
        <v>35</v>
      </c>
      <c r="S63" s="77" t="s">
        <v>25</v>
      </c>
      <c r="T63" s="77"/>
    </row>
    <row r="64" spans="1:20" ht="94.5">
      <c r="A64" s="10">
        <v>58</v>
      </c>
      <c r="B64" s="77" t="s">
        <v>98</v>
      </c>
      <c r="C64" s="77" t="s">
        <v>22</v>
      </c>
      <c r="D64" s="77" t="s">
        <v>169</v>
      </c>
      <c r="E64" s="77" t="s">
        <v>169</v>
      </c>
      <c r="F64" s="77" t="s">
        <v>170</v>
      </c>
      <c r="G64" s="77">
        <v>1</v>
      </c>
      <c r="H64" s="77" t="s">
        <v>145</v>
      </c>
      <c r="I64" s="77">
        <v>30</v>
      </c>
      <c r="J64" s="77" t="s">
        <v>702</v>
      </c>
      <c r="K64" s="77" t="s">
        <v>703</v>
      </c>
      <c r="L64" s="77">
        <v>2130505</v>
      </c>
      <c r="M64" s="77" t="s">
        <v>171</v>
      </c>
      <c r="N64" s="77" t="s">
        <v>172</v>
      </c>
      <c r="O64" s="77" t="s">
        <v>173</v>
      </c>
      <c r="P64" s="77" t="s">
        <v>178</v>
      </c>
      <c r="Q64" s="85">
        <v>0.93</v>
      </c>
      <c r="R64" s="77" t="s">
        <v>35</v>
      </c>
      <c r="S64" s="77" t="s">
        <v>18</v>
      </c>
      <c r="T64" s="77"/>
    </row>
    <row r="65" spans="1:20" ht="94.5">
      <c r="A65" s="10">
        <v>59</v>
      </c>
      <c r="B65" s="77" t="s">
        <v>98</v>
      </c>
      <c r="C65" s="77" t="s">
        <v>22</v>
      </c>
      <c r="D65" s="77" t="s">
        <v>169</v>
      </c>
      <c r="E65" s="77" t="s">
        <v>169</v>
      </c>
      <c r="F65" s="77" t="s">
        <v>170</v>
      </c>
      <c r="G65" s="77">
        <v>1</v>
      </c>
      <c r="H65" s="77" t="s">
        <v>145</v>
      </c>
      <c r="I65" s="77">
        <v>10</v>
      </c>
      <c r="J65" s="77" t="s">
        <v>702</v>
      </c>
      <c r="K65" s="77" t="s">
        <v>703</v>
      </c>
      <c r="L65" s="77">
        <v>2130505</v>
      </c>
      <c r="M65" s="77" t="s">
        <v>171</v>
      </c>
      <c r="N65" s="77" t="s">
        <v>172</v>
      </c>
      <c r="O65" s="77" t="s">
        <v>173</v>
      </c>
      <c r="P65" s="77" t="s">
        <v>178</v>
      </c>
      <c r="Q65" s="85">
        <v>0.93</v>
      </c>
      <c r="R65" s="77" t="s">
        <v>35</v>
      </c>
      <c r="S65" s="77" t="s">
        <v>19</v>
      </c>
      <c r="T65" s="77"/>
    </row>
    <row r="66" spans="1:20" ht="94.5">
      <c r="A66" s="10">
        <v>60</v>
      </c>
      <c r="B66" s="77" t="s">
        <v>98</v>
      </c>
      <c r="C66" s="77" t="s">
        <v>22</v>
      </c>
      <c r="D66" s="77" t="s">
        <v>169</v>
      </c>
      <c r="E66" s="77" t="s">
        <v>169</v>
      </c>
      <c r="F66" s="77" t="s">
        <v>170</v>
      </c>
      <c r="G66" s="77">
        <v>1</v>
      </c>
      <c r="H66" s="77" t="s">
        <v>145</v>
      </c>
      <c r="I66" s="77">
        <v>30</v>
      </c>
      <c r="J66" s="77" t="s">
        <v>702</v>
      </c>
      <c r="K66" s="77" t="s">
        <v>703</v>
      </c>
      <c r="L66" s="77">
        <v>2130505</v>
      </c>
      <c r="M66" s="77" t="s">
        <v>171</v>
      </c>
      <c r="N66" s="77" t="s">
        <v>172</v>
      </c>
      <c r="O66" s="77" t="s">
        <v>173</v>
      </c>
      <c r="P66" s="77" t="s">
        <v>178</v>
      </c>
      <c r="Q66" s="85">
        <v>0.93</v>
      </c>
      <c r="R66" s="77" t="s">
        <v>35</v>
      </c>
      <c r="S66" s="77" t="s">
        <v>20</v>
      </c>
      <c r="T66" s="77"/>
    </row>
    <row r="67" spans="1:21" s="1" customFormat="1" ht="81">
      <c r="A67" s="86">
        <v>61</v>
      </c>
      <c r="B67" s="87" t="s">
        <v>98</v>
      </c>
      <c r="C67" s="87" t="s">
        <v>28</v>
      </c>
      <c r="D67" s="87" t="s">
        <v>627</v>
      </c>
      <c r="E67" s="87" t="s">
        <v>627</v>
      </c>
      <c r="F67" s="87" t="s">
        <v>704</v>
      </c>
      <c r="G67" s="88">
        <v>1</v>
      </c>
      <c r="H67" s="87" t="s">
        <v>145</v>
      </c>
      <c r="I67" s="88">
        <v>30</v>
      </c>
      <c r="J67" s="87" t="s">
        <v>702</v>
      </c>
      <c r="K67" s="87" t="s">
        <v>703</v>
      </c>
      <c r="L67" s="88">
        <v>2130505</v>
      </c>
      <c r="M67" s="87" t="s">
        <v>705</v>
      </c>
      <c r="N67" s="87" t="s">
        <v>706</v>
      </c>
      <c r="O67" s="87" t="s">
        <v>173</v>
      </c>
      <c r="P67" s="87" t="s">
        <v>707</v>
      </c>
      <c r="Q67" s="92">
        <v>0.93</v>
      </c>
      <c r="R67" s="87" t="s">
        <v>35</v>
      </c>
      <c r="S67" s="87" t="s">
        <v>28</v>
      </c>
      <c r="T67" s="88"/>
      <c r="U67" s="1" t="s">
        <v>708</v>
      </c>
    </row>
    <row r="68" spans="1:20" ht="40.5">
      <c r="A68" s="10">
        <v>62</v>
      </c>
      <c r="B68" s="77" t="s">
        <v>221</v>
      </c>
      <c r="C68" s="77" t="s">
        <v>199</v>
      </c>
      <c r="D68" s="77" t="s">
        <v>199</v>
      </c>
      <c r="E68" s="77" t="s">
        <v>199</v>
      </c>
      <c r="F68" s="77" t="s">
        <v>709</v>
      </c>
      <c r="G68" s="77">
        <v>5300</v>
      </c>
      <c r="H68" s="77" t="s">
        <v>223</v>
      </c>
      <c r="I68" s="77">
        <v>20</v>
      </c>
      <c r="J68" s="77" t="s">
        <v>702</v>
      </c>
      <c r="K68" s="77" t="s">
        <v>703</v>
      </c>
      <c r="L68" s="77">
        <v>2130599</v>
      </c>
      <c r="M68" s="77" t="s">
        <v>710</v>
      </c>
      <c r="N68" s="77" t="s">
        <v>711</v>
      </c>
      <c r="O68" s="77" t="s">
        <v>712</v>
      </c>
      <c r="P68" s="77" t="s">
        <v>713</v>
      </c>
      <c r="Q68" s="85">
        <v>0.98</v>
      </c>
      <c r="R68" s="77" t="s">
        <v>714</v>
      </c>
      <c r="S68" s="77" t="s">
        <v>198</v>
      </c>
      <c r="T68" s="77"/>
    </row>
    <row r="69" spans="1:20" ht="13.5">
      <c r="A69" s="89"/>
      <c r="B69" s="90"/>
      <c r="C69" s="90"/>
      <c r="D69" s="90"/>
      <c r="E69" s="90"/>
      <c r="F69" s="90"/>
      <c r="G69" s="90"/>
      <c r="H69" s="90"/>
      <c r="I69" s="90"/>
      <c r="J69" s="91"/>
      <c r="K69" s="91"/>
      <c r="L69" s="91"/>
      <c r="M69" s="90"/>
      <c r="N69" s="90"/>
      <c r="O69" s="90"/>
      <c r="P69" s="90"/>
      <c r="Q69" s="90"/>
      <c r="R69" s="90"/>
      <c r="S69" s="90"/>
      <c r="T69" s="90"/>
    </row>
    <row r="70" spans="1:20" ht="13.5">
      <c r="A70" s="89"/>
      <c r="B70" s="90"/>
      <c r="C70" s="90"/>
      <c r="D70" s="90"/>
      <c r="E70" s="90"/>
      <c r="F70" s="90"/>
      <c r="G70" s="90"/>
      <c r="H70" s="90"/>
      <c r="I70" s="90"/>
      <c r="J70" s="91"/>
      <c r="K70" s="91"/>
      <c r="L70" s="91"/>
      <c r="M70" s="90"/>
      <c r="N70" s="90"/>
      <c r="O70" s="90"/>
      <c r="P70" s="90"/>
      <c r="Q70" s="90"/>
      <c r="R70" s="90"/>
      <c r="S70" s="90"/>
      <c r="T70" s="90"/>
    </row>
    <row r="71" spans="1:20" ht="13.5">
      <c r="A71" s="89"/>
      <c r="B71" s="90"/>
      <c r="C71" s="90"/>
      <c r="D71" s="90"/>
      <c r="E71" s="90"/>
      <c r="F71" s="90"/>
      <c r="G71" s="90"/>
      <c r="H71" s="90"/>
      <c r="I71" s="90"/>
      <c r="J71" s="91"/>
      <c r="K71" s="91"/>
      <c r="L71" s="91"/>
      <c r="M71" s="90"/>
      <c r="N71" s="90"/>
      <c r="O71" s="90"/>
      <c r="P71" s="90"/>
      <c r="Q71" s="90"/>
      <c r="R71" s="90"/>
      <c r="S71" s="90"/>
      <c r="T71" s="90"/>
    </row>
    <row r="72" spans="1:20" ht="13.5">
      <c r="A72" s="89"/>
      <c r="B72" s="90"/>
      <c r="C72" s="90"/>
      <c r="D72" s="90"/>
      <c r="E72" s="90"/>
      <c r="F72" s="90"/>
      <c r="G72" s="90"/>
      <c r="H72" s="90"/>
      <c r="I72" s="90"/>
      <c r="J72" s="91"/>
      <c r="K72" s="91"/>
      <c r="L72" s="91"/>
      <c r="M72" s="90"/>
      <c r="N72" s="90"/>
      <c r="O72" s="90"/>
      <c r="P72" s="90"/>
      <c r="Q72" s="90"/>
      <c r="R72" s="90"/>
      <c r="S72" s="90"/>
      <c r="T72" s="90"/>
    </row>
    <row r="73" spans="1:20" ht="13.5">
      <c r="A73" s="89"/>
      <c r="B73" s="90"/>
      <c r="C73" s="90"/>
      <c r="D73" s="90"/>
      <c r="E73" s="90"/>
      <c r="F73" s="90"/>
      <c r="G73" s="90"/>
      <c r="H73" s="90"/>
      <c r="I73" s="90"/>
      <c r="J73" s="91"/>
      <c r="K73" s="91"/>
      <c r="L73" s="91"/>
      <c r="M73" s="90"/>
      <c r="N73" s="90"/>
      <c r="O73" s="90"/>
      <c r="P73" s="90"/>
      <c r="Q73" s="90"/>
      <c r="R73" s="90"/>
      <c r="S73" s="90"/>
      <c r="T73" s="90"/>
    </row>
  </sheetData>
  <sheetProtection/>
  <autoFilter ref="A5:U68"/>
  <mergeCells count="21">
    <mergeCell ref="A1:B1"/>
    <mergeCell ref="A2:T2"/>
    <mergeCell ref="A3:G3"/>
    <mergeCell ref="S3:T3"/>
    <mergeCell ref="M4:Q4"/>
    <mergeCell ref="A6:H6"/>
    <mergeCell ref="A4:A5"/>
    <mergeCell ref="B4:B5"/>
    <mergeCell ref="C4:C5"/>
    <mergeCell ref="D4:D5"/>
    <mergeCell ref="E4:E5"/>
    <mergeCell ref="F4:F5"/>
    <mergeCell ref="G4:G5"/>
    <mergeCell ref="H4:H5"/>
    <mergeCell ref="I4:I5"/>
    <mergeCell ref="J4:J5"/>
    <mergeCell ref="K4:K5"/>
    <mergeCell ref="L4:L5"/>
    <mergeCell ref="R4:R5"/>
    <mergeCell ref="S4:S5"/>
    <mergeCell ref="T4:T5"/>
  </mergeCells>
  <printOptions/>
  <pageMargins left="0.7513888888888889" right="0.7513888888888889" top="1" bottom="1" header="0.5" footer="0.5"/>
  <pageSetup fitToHeight="0" fitToWidth="1" horizontalDpi="600" verticalDpi="600" orientation="landscape" paperSize="9" scale="56"/>
  <headerFooter>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93"/>
  <sheetViews>
    <sheetView zoomScaleSheetLayoutView="100" workbookViewId="0" topLeftCell="A1">
      <selection activeCell="A2" sqref="A2:T2"/>
    </sheetView>
  </sheetViews>
  <sheetFormatPr defaultColWidth="9.00390625" defaultRowHeight="13.5"/>
  <cols>
    <col min="1" max="1" width="5.125" style="0" customWidth="1"/>
    <col min="2" max="2" width="10.125" style="0" customWidth="1"/>
    <col min="3" max="3" width="7.625" style="0" customWidth="1"/>
    <col min="4" max="4" width="7.50390625" style="0" customWidth="1"/>
    <col min="5" max="5" width="8.75390625" style="0" customWidth="1"/>
    <col min="6" max="6" width="12.875" style="0" customWidth="1"/>
    <col min="7" max="7" width="8.125" style="0" customWidth="1"/>
    <col min="8" max="8" width="4.125" style="0" customWidth="1"/>
    <col min="9" max="9" width="10.875" style="0" customWidth="1"/>
    <col min="10" max="12" width="20.50390625" style="0" customWidth="1"/>
    <col min="13" max="13" width="22.125" style="0" customWidth="1"/>
    <col min="14" max="14" width="14.875" style="0" customWidth="1"/>
    <col min="15" max="15" width="18.375" style="0" customWidth="1"/>
    <col min="16" max="16" width="22.125" style="0" customWidth="1"/>
    <col min="17" max="17" width="11.625" style="0" customWidth="1"/>
    <col min="18" max="18" width="9.625" style="0" customWidth="1"/>
    <col min="19" max="19" width="8.375" style="0" customWidth="1"/>
    <col min="20" max="20" width="12.75390625" style="0" customWidth="1"/>
  </cols>
  <sheetData>
    <row r="1" spans="1:20" ht="18.75">
      <c r="A1" s="2" t="s">
        <v>715</v>
      </c>
      <c r="B1" s="2"/>
      <c r="C1" s="3"/>
      <c r="D1" s="3"/>
      <c r="E1" s="3"/>
      <c r="F1" s="4"/>
      <c r="G1" s="4"/>
      <c r="H1" s="4"/>
      <c r="I1" s="24"/>
      <c r="J1" s="24"/>
      <c r="K1" s="24"/>
      <c r="L1" s="25"/>
      <c r="M1" s="4"/>
      <c r="N1" s="4"/>
      <c r="O1" s="4"/>
      <c r="P1" s="4"/>
      <c r="Q1" s="4"/>
      <c r="R1" s="3"/>
      <c r="S1" s="3"/>
      <c r="T1" s="3"/>
    </row>
    <row r="2" spans="1:20" ht="33.75">
      <c r="A2" s="5" t="s">
        <v>716</v>
      </c>
      <c r="B2" s="5"/>
      <c r="C2" s="5"/>
      <c r="D2" s="5"/>
      <c r="E2" s="5"/>
      <c r="F2" s="6"/>
      <c r="G2" s="6"/>
      <c r="H2" s="6"/>
      <c r="I2" s="6"/>
      <c r="J2" s="6"/>
      <c r="K2" s="6"/>
      <c r="L2" s="26"/>
      <c r="M2" s="6"/>
      <c r="N2" s="27"/>
      <c r="O2" s="6"/>
      <c r="P2" s="6"/>
      <c r="Q2" s="6"/>
      <c r="R2" s="5"/>
      <c r="S2" s="5"/>
      <c r="T2" s="5"/>
    </row>
    <row r="3" spans="1:20" ht="27">
      <c r="A3" s="7" t="s">
        <v>566</v>
      </c>
      <c r="B3" s="8"/>
      <c r="C3" s="8"/>
      <c r="D3" s="8"/>
      <c r="E3" s="8"/>
      <c r="F3" s="8"/>
      <c r="G3" s="8"/>
      <c r="H3" s="9"/>
      <c r="I3" s="28"/>
      <c r="J3" s="28"/>
      <c r="K3" s="28"/>
      <c r="L3" s="29"/>
      <c r="M3" s="30"/>
      <c r="N3" s="31"/>
      <c r="O3" s="9"/>
      <c r="P3" s="9"/>
      <c r="Q3" s="9"/>
      <c r="R3" s="45"/>
      <c r="S3" s="46" t="s">
        <v>3</v>
      </c>
      <c r="T3" s="46"/>
    </row>
    <row r="4" spans="1:20" ht="18.75">
      <c r="A4" s="10" t="s">
        <v>4</v>
      </c>
      <c r="B4" s="11" t="s">
        <v>43</v>
      </c>
      <c r="C4" s="12" t="s">
        <v>44</v>
      </c>
      <c r="D4" s="12" t="s">
        <v>717</v>
      </c>
      <c r="E4" s="13" t="s">
        <v>718</v>
      </c>
      <c r="F4" s="12" t="s">
        <v>47</v>
      </c>
      <c r="G4" s="14" t="s">
        <v>48</v>
      </c>
      <c r="H4" s="14" t="s">
        <v>49</v>
      </c>
      <c r="I4" s="32" t="s">
        <v>50</v>
      </c>
      <c r="J4" s="33" t="s">
        <v>51</v>
      </c>
      <c r="K4" s="33" t="s">
        <v>52</v>
      </c>
      <c r="L4" s="34" t="s">
        <v>53</v>
      </c>
      <c r="M4" s="35" t="s">
        <v>54</v>
      </c>
      <c r="N4" s="36"/>
      <c r="O4" s="35"/>
      <c r="P4" s="35"/>
      <c r="Q4" s="47"/>
      <c r="R4" s="12" t="s">
        <v>55</v>
      </c>
      <c r="S4" s="12" t="s">
        <v>56</v>
      </c>
      <c r="T4" s="48" t="s">
        <v>57</v>
      </c>
    </row>
    <row r="5" spans="1:20" ht="24">
      <c r="A5" s="15"/>
      <c r="B5" s="11"/>
      <c r="C5" s="12"/>
      <c r="D5" s="12"/>
      <c r="E5" s="13"/>
      <c r="F5" s="12"/>
      <c r="G5" s="16"/>
      <c r="H5" s="16"/>
      <c r="I5" s="32"/>
      <c r="J5" s="37"/>
      <c r="K5" s="37"/>
      <c r="L5" s="38"/>
      <c r="M5" s="39" t="s">
        <v>60</v>
      </c>
      <c r="N5" s="39" t="s">
        <v>61</v>
      </c>
      <c r="O5" s="39" t="s">
        <v>62</v>
      </c>
      <c r="P5" s="39" t="s">
        <v>63</v>
      </c>
      <c r="Q5" s="49" t="s">
        <v>64</v>
      </c>
      <c r="R5" s="12"/>
      <c r="S5" s="12"/>
      <c r="T5" s="50"/>
    </row>
    <row r="6" spans="1:20" ht="14.25">
      <c r="A6" s="17" t="s">
        <v>65</v>
      </c>
      <c r="B6" s="17"/>
      <c r="C6" s="17"/>
      <c r="D6" s="17"/>
      <c r="E6" s="18"/>
      <c r="F6" s="19"/>
      <c r="G6" s="11"/>
      <c r="H6" s="11"/>
      <c r="I6" s="40">
        <f>SUM(I7:I132)</f>
        <v>1202.0000000000002</v>
      </c>
      <c r="J6" s="11"/>
      <c r="K6" s="11"/>
      <c r="L6" s="11"/>
      <c r="M6" s="11"/>
      <c r="N6" s="11"/>
      <c r="O6" s="11"/>
      <c r="P6" s="11"/>
      <c r="Q6" s="51"/>
      <c r="R6" s="52"/>
      <c r="S6" s="52"/>
      <c r="T6" s="52"/>
    </row>
    <row r="7" spans="1:20" ht="36">
      <c r="A7" s="12">
        <v>1</v>
      </c>
      <c r="B7" s="20" t="s">
        <v>66</v>
      </c>
      <c r="C7" s="20" t="s">
        <v>21</v>
      </c>
      <c r="D7" s="20" t="s">
        <v>294</v>
      </c>
      <c r="E7" s="20" t="s">
        <v>719</v>
      </c>
      <c r="F7" s="20" t="s">
        <v>256</v>
      </c>
      <c r="G7" s="20">
        <v>50</v>
      </c>
      <c r="H7" s="20" t="s">
        <v>257</v>
      </c>
      <c r="I7" s="20">
        <v>8.5</v>
      </c>
      <c r="J7" s="20" t="s">
        <v>720</v>
      </c>
      <c r="K7" s="20" t="s">
        <v>721</v>
      </c>
      <c r="L7" s="20">
        <v>2130504</v>
      </c>
      <c r="M7" s="20" t="s">
        <v>722</v>
      </c>
      <c r="N7" s="20" t="s">
        <v>447</v>
      </c>
      <c r="O7" s="20" t="s">
        <v>75</v>
      </c>
      <c r="P7" s="20" t="s">
        <v>723</v>
      </c>
      <c r="Q7" s="53">
        <v>0.95</v>
      </c>
      <c r="R7" s="20" t="s">
        <v>34</v>
      </c>
      <c r="S7" s="54" t="s">
        <v>21</v>
      </c>
      <c r="T7" s="20"/>
    </row>
    <row r="8" spans="1:20" ht="36">
      <c r="A8" s="12">
        <v>2</v>
      </c>
      <c r="B8" s="20" t="s">
        <v>66</v>
      </c>
      <c r="C8" s="20" t="s">
        <v>21</v>
      </c>
      <c r="D8" s="20" t="s">
        <v>294</v>
      </c>
      <c r="E8" s="20" t="s">
        <v>724</v>
      </c>
      <c r="F8" s="20" t="s">
        <v>256</v>
      </c>
      <c r="G8" s="20">
        <v>60</v>
      </c>
      <c r="H8" s="20" t="s">
        <v>257</v>
      </c>
      <c r="I8" s="20">
        <v>10.2</v>
      </c>
      <c r="J8" s="20" t="s">
        <v>720</v>
      </c>
      <c r="K8" s="20" t="s">
        <v>721</v>
      </c>
      <c r="L8" s="20">
        <v>2130504</v>
      </c>
      <c r="M8" s="20" t="s">
        <v>725</v>
      </c>
      <c r="N8" s="41" t="s">
        <v>726</v>
      </c>
      <c r="O8" s="20" t="s">
        <v>75</v>
      </c>
      <c r="P8" s="20" t="s">
        <v>727</v>
      </c>
      <c r="Q8" s="53">
        <v>0.95</v>
      </c>
      <c r="R8" s="20" t="s">
        <v>34</v>
      </c>
      <c r="S8" s="54" t="s">
        <v>21</v>
      </c>
      <c r="T8" s="20"/>
    </row>
    <row r="9" spans="1:20" ht="36">
      <c r="A9" s="12">
        <v>3</v>
      </c>
      <c r="B9" s="20" t="s">
        <v>77</v>
      </c>
      <c r="C9" s="20" t="s">
        <v>21</v>
      </c>
      <c r="D9" s="20" t="s">
        <v>234</v>
      </c>
      <c r="E9" s="20" t="s">
        <v>728</v>
      </c>
      <c r="F9" s="20" t="s">
        <v>501</v>
      </c>
      <c r="G9" s="20">
        <v>500</v>
      </c>
      <c r="H9" s="20" t="s">
        <v>88</v>
      </c>
      <c r="I9" s="20">
        <v>7.5</v>
      </c>
      <c r="J9" s="20" t="s">
        <v>720</v>
      </c>
      <c r="K9" s="20" t="s">
        <v>721</v>
      </c>
      <c r="L9" s="20">
        <v>2130504</v>
      </c>
      <c r="M9" s="20" t="s">
        <v>729</v>
      </c>
      <c r="N9" s="41" t="s">
        <v>730</v>
      </c>
      <c r="O9" s="20" t="s">
        <v>75</v>
      </c>
      <c r="P9" s="20" t="s">
        <v>731</v>
      </c>
      <c r="Q9" s="53">
        <v>0.95</v>
      </c>
      <c r="R9" s="20" t="s">
        <v>34</v>
      </c>
      <c r="S9" s="54" t="s">
        <v>21</v>
      </c>
      <c r="T9" s="20"/>
    </row>
    <row r="10" spans="1:20" ht="24">
      <c r="A10" s="12">
        <v>4</v>
      </c>
      <c r="B10" s="20" t="s">
        <v>161</v>
      </c>
      <c r="C10" s="20" t="s">
        <v>21</v>
      </c>
      <c r="D10" s="20" t="s">
        <v>272</v>
      </c>
      <c r="E10" s="20" t="s">
        <v>732</v>
      </c>
      <c r="F10" s="20" t="s">
        <v>733</v>
      </c>
      <c r="G10" s="20" t="s">
        <v>734</v>
      </c>
      <c r="H10" s="20" t="s">
        <v>88</v>
      </c>
      <c r="I10" s="20">
        <v>15.6</v>
      </c>
      <c r="J10" s="20" t="s">
        <v>720</v>
      </c>
      <c r="K10" s="20" t="s">
        <v>721</v>
      </c>
      <c r="L10" s="20">
        <v>2130504</v>
      </c>
      <c r="M10" s="20" t="s">
        <v>735</v>
      </c>
      <c r="N10" s="41" t="s">
        <v>736</v>
      </c>
      <c r="O10" s="20" t="s">
        <v>75</v>
      </c>
      <c r="P10" s="20" t="s">
        <v>737</v>
      </c>
      <c r="Q10" s="53">
        <v>0.95</v>
      </c>
      <c r="R10" s="20" t="s">
        <v>34</v>
      </c>
      <c r="S10" s="54" t="s">
        <v>21</v>
      </c>
      <c r="T10" s="20"/>
    </row>
    <row r="11" spans="1:20" ht="60">
      <c r="A11" s="12">
        <v>5</v>
      </c>
      <c r="B11" s="20" t="s">
        <v>161</v>
      </c>
      <c r="C11" s="20" t="s">
        <v>20</v>
      </c>
      <c r="D11" s="20" t="s">
        <v>242</v>
      </c>
      <c r="E11" s="20" t="s">
        <v>243</v>
      </c>
      <c r="F11" s="20" t="s">
        <v>738</v>
      </c>
      <c r="G11" s="20">
        <v>180</v>
      </c>
      <c r="H11" s="20" t="s">
        <v>88</v>
      </c>
      <c r="I11" s="20">
        <v>5.5</v>
      </c>
      <c r="J11" s="20" t="s">
        <v>720</v>
      </c>
      <c r="K11" s="20" t="s">
        <v>721</v>
      </c>
      <c r="L11" s="20">
        <v>2130504</v>
      </c>
      <c r="M11" s="20" t="s">
        <v>739</v>
      </c>
      <c r="N11" s="20" t="s">
        <v>740</v>
      </c>
      <c r="O11" s="20" t="s">
        <v>75</v>
      </c>
      <c r="P11" s="20" t="s">
        <v>247</v>
      </c>
      <c r="Q11" s="53">
        <v>0.95</v>
      </c>
      <c r="R11" s="20" t="s">
        <v>84</v>
      </c>
      <c r="S11" s="54" t="s">
        <v>20</v>
      </c>
      <c r="T11" s="55" t="s">
        <v>86</v>
      </c>
    </row>
    <row r="12" spans="1:20" ht="36">
      <c r="A12" s="12">
        <v>6</v>
      </c>
      <c r="B12" s="20" t="s">
        <v>98</v>
      </c>
      <c r="C12" s="20" t="s">
        <v>20</v>
      </c>
      <c r="D12" s="20" t="s">
        <v>741</v>
      </c>
      <c r="E12" s="20" t="s">
        <v>742</v>
      </c>
      <c r="F12" s="20" t="s">
        <v>256</v>
      </c>
      <c r="G12" s="20">
        <v>80</v>
      </c>
      <c r="H12" s="20" t="s">
        <v>257</v>
      </c>
      <c r="I12" s="20">
        <v>13.6</v>
      </c>
      <c r="J12" s="20" t="s">
        <v>720</v>
      </c>
      <c r="K12" s="20" t="s">
        <v>721</v>
      </c>
      <c r="L12" s="20">
        <v>2130504</v>
      </c>
      <c r="M12" s="20" t="s">
        <v>743</v>
      </c>
      <c r="N12" s="20" t="s">
        <v>462</v>
      </c>
      <c r="O12" s="20" t="s">
        <v>75</v>
      </c>
      <c r="P12" s="20" t="s">
        <v>744</v>
      </c>
      <c r="Q12" s="53">
        <v>0.95</v>
      </c>
      <c r="R12" s="20" t="s">
        <v>34</v>
      </c>
      <c r="S12" s="54" t="s">
        <v>20</v>
      </c>
      <c r="T12" s="20"/>
    </row>
    <row r="13" spans="1:20" ht="36">
      <c r="A13" s="12">
        <v>7</v>
      </c>
      <c r="B13" s="20" t="s">
        <v>66</v>
      </c>
      <c r="C13" s="20" t="s">
        <v>22</v>
      </c>
      <c r="D13" s="20" t="s">
        <v>745</v>
      </c>
      <c r="E13" s="20" t="s">
        <v>746</v>
      </c>
      <c r="F13" s="20" t="s">
        <v>747</v>
      </c>
      <c r="G13" s="20">
        <v>210</v>
      </c>
      <c r="H13" s="20" t="s">
        <v>88</v>
      </c>
      <c r="I13" s="20">
        <v>3.5</v>
      </c>
      <c r="J13" s="20" t="s">
        <v>720</v>
      </c>
      <c r="K13" s="20" t="s">
        <v>721</v>
      </c>
      <c r="L13" s="20">
        <v>2130504</v>
      </c>
      <c r="M13" s="20" t="s">
        <v>748</v>
      </c>
      <c r="N13" s="20" t="s">
        <v>749</v>
      </c>
      <c r="O13" s="20" t="s">
        <v>75</v>
      </c>
      <c r="P13" s="20" t="s">
        <v>750</v>
      </c>
      <c r="Q13" s="53">
        <v>0.95</v>
      </c>
      <c r="R13" s="20" t="s">
        <v>84</v>
      </c>
      <c r="S13" s="54" t="s">
        <v>22</v>
      </c>
      <c r="T13" s="20"/>
    </row>
    <row r="14" spans="1:20" ht="36">
      <c r="A14" s="12">
        <v>8</v>
      </c>
      <c r="B14" s="20" t="s">
        <v>66</v>
      </c>
      <c r="C14" s="20" t="s">
        <v>22</v>
      </c>
      <c r="D14" s="20" t="s">
        <v>745</v>
      </c>
      <c r="E14" s="20" t="s">
        <v>751</v>
      </c>
      <c r="F14" s="20" t="s">
        <v>94</v>
      </c>
      <c r="G14" s="20">
        <v>560</v>
      </c>
      <c r="H14" s="20" t="s">
        <v>88</v>
      </c>
      <c r="I14" s="20">
        <v>11</v>
      </c>
      <c r="J14" s="20" t="s">
        <v>720</v>
      </c>
      <c r="K14" s="20" t="s">
        <v>721</v>
      </c>
      <c r="L14" s="20">
        <v>2130504</v>
      </c>
      <c r="M14" s="20" t="s">
        <v>752</v>
      </c>
      <c r="N14" s="20" t="s">
        <v>753</v>
      </c>
      <c r="O14" s="20" t="s">
        <v>75</v>
      </c>
      <c r="P14" s="20" t="s">
        <v>754</v>
      </c>
      <c r="Q14" s="53">
        <v>0.95</v>
      </c>
      <c r="R14" s="20" t="s">
        <v>84</v>
      </c>
      <c r="S14" s="54" t="s">
        <v>22</v>
      </c>
      <c r="T14" s="20"/>
    </row>
    <row r="15" spans="1:20" ht="48">
      <c r="A15" s="12">
        <v>9</v>
      </c>
      <c r="B15" s="20" t="s">
        <v>66</v>
      </c>
      <c r="C15" s="20" t="s">
        <v>22</v>
      </c>
      <c r="D15" s="20" t="s">
        <v>169</v>
      </c>
      <c r="E15" s="20" t="s">
        <v>685</v>
      </c>
      <c r="F15" s="20" t="s">
        <v>755</v>
      </c>
      <c r="G15" s="20">
        <v>900</v>
      </c>
      <c r="H15" s="20" t="s">
        <v>88</v>
      </c>
      <c r="I15" s="20">
        <v>14.5</v>
      </c>
      <c r="J15" s="20" t="s">
        <v>720</v>
      </c>
      <c r="K15" s="20" t="s">
        <v>721</v>
      </c>
      <c r="L15" s="20">
        <v>2130504</v>
      </c>
      <c r="M15" s="20" t="s">
        <v>756</v>
      </c>
      <c r="N15" s="20" t="s">
        <v>757</v>
      </c>
      <c r="O15" s="20" t="s">
        <v>75</v>
      </c>
      <c r="P15" s="20" t="s">
        <v>758</v>
      </c>
      <c r="Q15" s="53">
        <v>0.95</v>
      </c>
      <c r="R15" s="20" t="s">
        <v>84</v>
      </c>
      <c r="S15" s="54" t="s">
        <v>22</v>
      </c>
      <c r="T15" s="20"/>
    </row>
    <row r="16" spans="1:20" ht="36">
      <c r="A16" s="12">
        <v>10</v>
      </c>
      <c r="B16" s="20" t="s">
        <v>161</v>
      </c>
      <c r="C16" s="20" t="s">
        <v>19</v>
      </c>
      <c r="D16" s="20" t="s">
        <v>310</v>
      </c>
      <c r="E16" s="20" t="s">
        <v>759</v>
      </c>
      <c r="F16" s="20" t="s">
        <v>256</v>
      </c>
      <c r="G16" s="20">
        <v>30</v>
      </c>
      <c r="H16" s="20" t="s">
        <v>257</v>
      </c>
      <c r="I16" s="20">
        <v>5.1</v>
      </c>
      <c r="J16" s="20" t="s">
        <v>720</v>
      </c>
      <c r="K16" s="20" t="s">
        <v>721</v>
      </c>
      <c r="L16" s="20">
        <v>2130504</v>
      </c>
      <c r="M16" s="20" t="s">
        <v>760</v>
      </c>
      <c r="N16" s="20" t="s">
        <v>527</v>
      </c>
      <c r="O16" s="20" t="s">
        <v>75</v>
      </c>
      <c r="P16" s="20" t="s">
        <v>761</v>
      </c>
      <c r="Q16" s="53">
        <v>0.95</v>
      </c>
      <c r="R16" s="20" t="s">
        <v>34</v>
      </c>
      <c r="S16" s="20" t="s">
        <v>19</v>
      </c>
      <c r="T16" s="20"/>
    </row>
    <row r="17" spans="1:20" ht="36">
      <c r="A17" s="12">
        <v>11</v>
      </c>
      <c r="B17" s="20" t="s">
        <v>66</v>
      </c>
      <c r="C17" s="20" t="s">
        <v>116</v>
      </c>
      <c r="D17" s="20" t="s">
        <v>117</v>
      </c>
      <c r="E17" s="20" t="s">
        <v>762</v>
      </c>
      <c r="F17" s="20" t="s">
        <v>119</v>
      </c>
      <c r="G17" s="20">
        <v>2000</v>
      </c>
      <c r="H17" s="20" t="s">
        <v>88</v>
      </c>
      <c r="I17" s="20">
        <v>17</v>
      </c>
      <c r="J17" s="20" t="s">
        <v>720</v>
      </c>
      <c r="K17" s="20" t="s">
        <v>721</v>
      </c>
      <c r="L17" s="20">
        <v>2130504</v>
      </c>
      <c r="M17" s="20" t="s">
        <v>763</v>
      </c>
      <c r="N17" s="20" t="s">
        <v>764</v>
      </c>
      <c r="O17" s="20" t="s">
        <v>75</v>
      </c>
      <c r="P17" s="20" t="s">
        <v>765</v>
      </c>
      <c r="Q17" s="53">
        <v>0.95</v>
      </c>
      <c r="R17" s="20" t="s">
        <v>84</v>
      </c>
      <c r="S17" s="54" t="s">
        <v>18</v>
      </c>
      <c r="T17" s="20"/>
    </row>
    <row r="18" spans="1:20" ht="36">
      <c r="A18" s="12">
        <v>12</v>
      </c>
      <c r="B18" s="20" t="s">
        <v>161</v>
      </c>
      <c r="C18" s="20" t="s">
        <v>116</v>
      </c>
      <c r="D18" s="20" t="s">
        <v>675</v>
      </c>
      <c r="E18" s="20" t="s">
        <v>766</v>
      </c>
      <c r="F18" s="20" t="s">
        <v>256</v>
      </c>
      <c r="G18" s="20">
        <v>40</v>
      </c>
      <c r="H18" s="20" t="s">
        <v>257</v>
      </c>
      <c r="I18" s="20">
        <v>6.8</v>
      </c>
      <c r="J18" s="20" t="s">
        <v>720</v>
      </c>
      <c r="K18" s="20" t="s">
        <v>721</v>
      </c>
      <c r="L18" s="20">
        <v>2130504</v>
      </c>
      <c r="M18" s="20" t="s">
        <v>767</v>
      </c>
      <c r="N18" s="20" t="s">
        <v>768</v>
      </c>
      <c r="O18" s="20" t="s">
        <v>75</v>
      </c>
      <c r="P18" s="20" t="s">
        <v>769</v>
      </c>
      <c r="Q18" s="53">
        <v>0.95</v>
      </c>
      <c r="R18" s="20" t="s">
        <v>34</v>
      </c>
      <c r="S18" s="54" t="s">
        <v>18</v>
      </c>
      <c r="T18" s="20"/>
    </row>
    <row r="19" spans="1:20" ht="36">
      <c r="A19" s="12">
        <v>13</v>
      </c>
      <c r="B19" s="20" t="s">
        <v>98</v>
      </c>
      <c r="C19" s="20" t="s">
        <v>116</v>
      </c>
      <c r="D19" s="20" t="s">
        <v>770</v>
      </c>
      <c r="E19" s="20" t="s">
        <v>771</v>
      </c>
      <c r="F19" s="20" t="s">
        <v>101</v>
      </c>
      <c r="G19" s="20">
        <v>260</v>
      </c>
      <c r="H19" s="20" t="s">
        <v>70</v>
      </c>
      <c r="I19" s="20">
        <v>15.6</v>
      </c>
      <c r="J19" s="20" t="s">
        <v>720</v>
      </c>
      <c r="K19" s="20" t="s">
        <v>721</v>
      </c>
      <c r="L19" s="20">
        <v>2130504</v>
      </c>
      <c r="M19" s="20" t="s">
        <v>772</v>
      </c>
      <c r="N19" s="20" t="s">
        <v>736</v>
      </c>
      <c r="O19" s="20" t="s">
        <v>75</v>
      </c>
      <c r="P19" s="20" t="s">
        <v>773</v>
      </c>
      <c r="Q19" s="53">
        <v>0.95</v>
      </c>
      <c r="R19" s="20" t="s">
        <v>84</v>
      </c>
      <c r="S19" s="54" t="s">
        <v>18</v>
      </c>
      <c r="T19" s="20"/>
    </row>
    <row r="20" spans="1:20" ht="60">
      <c r="A20" s="12">
        <v>14</v>
      </c>
      <c r="B20" s="20" t="s">
        <v>77</v>
      </c>
      <c r="C20" s="20" t="s">
        <v>116</v>
      </c>
      <c r="D20" s="20" t="s">
        <v>667</v>
      </c>
      <c r="E20" s="20" t="s">
        <v>774</v>
      </c>
      <c r="F20" s="20" t="s">
        <v>775</v>
      </c>
      <c r="G20" s="20">
        <v>150</v>
      </c>
      <c r="H20" s="20" t="s">
        <v>70</v>
      </c>
      <c r="I20" s="20">
        <v>20.36</v>
      </c>
      <c r="J20" s="20" t="s">
        <v>720</v>
      </c>
      <c r="K20" s="20" t="s">
        <v>721</v>
      </c>
      <c r="L20" s="20">
        <v>2130504</v>
      </c>
      <c r="M20" s="20" t="s">
        <v>776</v>
      </c>
      <c r="N20" s="20" t="s">
        <v>777</v>
      </c>
      <c r="O20" s="20" t="s">
        <v>75</v>
      </c>
      <c r="P20" s="20" t="s">
        <v>778</v>
      </c>
      <c r="Q20" s="53">
        <v>0.95</v>
      </c>
      <c r="R20" s="20" t="s">
        <v>34</v>
      </c>
      <c r="S20" s="54" t="s">
        <v>18</v>
      </c>
      <c r="T20" s="20"/>
    </row>
    <row r="21" spans="1:20" ht="36">
      <c r="A21" s="12">
        <v>15</v>
      </c>
      <c r="B21" s="20" t="s">
        <v>161</v>
      </c>
      <c r="C21" s="20" t="s">
        <v>116</v>
      </c>
      <c r="D21" s="20" t="s">
        <v>779</v>
      </c>
      <c r="E21" s="20" t="s">
        <v>780</v>
      </c>
      <c r="F21" s="20" t="s">
        <v>256</v>
      </c>
      <c r="G21" s="20">
        <v>80</v>
      </c>
      <c r="H21" s="20" t="s">
        <v>257</v>
      </c>
      <c r="I21" s="20">
        <v>13.6</v>
      </c>
      <c r="J21" s="20" t="s">
        <v>720</v>
      </c>
      <c r="K21" s="20" t="s">
        <v>721</v>
      </c>
      <c r="L21" s="20">
        <v>2130504</v>
      </c>
      <c r="M21" s="20" t="s">
        <v>781</v>
      </c>
      <c r="N21" s="20" t="s">
        <v>462</v>
      </c>
      <c r="O21" s="20" t="s">
        <v>75</v>
      </c>
      <c r="P21" s="20" t="s">
        <v>782</v>
      </c>
      <c r="Q21" s="53">
        <v>0.95</v>
      </c>
      <c r="R21" s="20" t="s">
        <v>34</v>
      </c>
      <c r="S21" s="54" t="s">
        <v>18</v>
      </c>
      <c r="T21" s="20"/>
    </row>
    <row r="22" spans="1:20" ht="36">
      <c r="A22" s="12">
        <v>16</v>
      </c>
      <c r="B22" s="20" t="s">
        <v>161</v>
      </c>
      <c r="C22" s="20" t="s">
        <v>116</v>
      </c>
      <c r="D22" s="20" t="s">
        <v>779</v>
      </c>
      <c r="E22" s="20" t="s">
        <v>783</v>
      </c>
      <c r="F22" s="20" t="s">
        <v>256</v>
      </c>
      <c r="G22" s="20">
        <v>70</v>
      </c>
      <c r="H22" s="20" t="s">
        <v>257</v>
      </c>
      <c r="I22" s="20">
        <v>11.9</v>
      </c>
      <c r="J22" s="20" t="s">
        <v>720</v>
      </c>
      <c r="K22" s="20" t="s">
        <v>721</v>
      </c>
      <c r="L22" s="20">
        <v>2130504</v>
      </c>
      <c r="M22" s="20" t="s">
        <v>784</v>
      </c>
      <c r="N22" s="20" t="s">
        <v>473</v>
      </c>
      <c r="O22" s="20" t="s">
        <v>75</v>
      </c>
      <c r="P22" s="20" t="s">
        <v>785</v>
      </c>
      <c r="Q22" s="53">
        <v>0.95</v>
      </c>
      <c r="R22" s="20" t="s">
        <v>34</v>
      </c>
      <c r="S22" s="54" t="s">
        <v>18</v>
      </c>
      <c r="T22" s="20"/>
    </row>
    <row r="23" spans="1:20" ht="36">
      <c r="A23" s="12">
        <v>17</v>
      </c>
      <c r="B23" s="20" t="s">
        <v>161</v>
      </c>
      <c r="C23" s="20" t="s">
        <v>116</v>
      </c>
      <c r="D23" s="20" t="s">
        <v>672</v>
      </c>
      <c r="E23" s="20" t="s">
        <v>786</v>
      </c>
      <c r="F23" s="20" t="s">
        <v>256</v>
      </c>
      <c r="G23" s="20">
        <v>85</v>
      </c>
      <c r="H23" s="20" t="s">
        <v>257</v>
      </c>
      <c r="I23" s="20">
        <v>14.45</v>
      </c>
      <c r="J23" s="20" t="s">
        <v>720</v>
      </c>
      <c r="K23" s="20" t="s">
        <v>721</v>
      </c>
      <c r="L23" s="20">
        <v>2130504</v>
      </c>
      <c r="M23" s="20" t="s">
        <v>787</v>
      </c>
      <c r="N23" s="20" t="s">
        <v>788</v>
      </c>
      <c r="O23" s="20" t="s">
        <v>75</v>
      </c>
      <c r="P23" s="20" t="s">
        <v>789</v>
      </c>
      <c r="Q23" s="53">
        <v>0.95</v>
      </c>
      <c r="R23" s="20" t="s">
        <v>34</v>
      </c>
      <c r="S23" s="54" t="s">
        <v>18</v>
      </c>
      <c r="T23" s="20"/>
    </row>
    <row r="24" spans="1:20" ht="36">
      <c r="A24" s="12">
        <v>18</v>
      </c>
      <c r="B24" s="20" t="s">
        <v>66</v>
      </c>
      <c r="C24" s="20" t="s">
        <v>28</v>
      </c>
      <c r="D24" s="20" t="s">
        <v>790</v>
      </c>
      <c r="E24" s="20" t="s">
        <v>791</v>
      </c>
      <c r="F24" s="20" t="s">
        <v>792</v>
      </c>
      <c r="G24" s="20">
        <v>14</v>
      </c>
      <c r="H24" s="20" t="s">
        <v>88</v>
      </c>
      <c r="I24" s="20">
        <v>6</v>
      </c>
      <c r="J24" s="20" t="s">
        <v>720</v>
      </c>
      <c r="K24" s="20" t="s">
        <v>721</v>
      </c>
      <c r="L24" s="20">
        <v>2130504</v>
      </c>
      <c r="M24" s="20" t="s">
        <v>793</v>
      </c>
      <c r="N24" s="20" t="s">
        <v>794</v>
      </c>
      <c r="O24" s="20" t="s">
        <v>75</v>
      </c>
      <c r="P24" s="20" t="s">
        <v>795</v>
      </c>
      <c r="Q24" s="53">
        <v>0.95</v>
      </c>
      <c r="R24" s="20" t="s">
        <v>84</v>
      </c>
      <c r="S24" s="54" t="s">
        <v>28</v>
      </c>
      <c r="T24" s="20"/>
    </row>
    <row r="25" spans="1:20" ht="36">
      <c r="A25" s="12">
        <v>19</v>
      </c>
      <c r="B25" s="20" t="s">
        <v>66</v>
      </c>
      <c r="C25" s="20" t="s">
        <v>28</v>
      </c>
      <c r="D25" s="20" t="s">
        <v>790</v>
      </c>
      <c r="E25" s="20" t="s">
        <v>796</v>
      </c>
      <c r="F25" s="20" t="s">
        <v>101</v>
      </c>
      <c r="G25" s="20">
        <v>120</v>
      </c>
      <c r="H25" s="20" t="s">
        <v>70</v>
      </c>
      <c r="I25" s="20">
        <v>5</v>
      </c>
      <c r="J25" s="20" t="s">
        <v>720</v>
      </c>
      <c r="K25" s="20" t="s">
        <v>721</v>
      </c>
      <c r="L25" s="20">
        <v>2130504</v>
      </c>
      <c r="M25" s="20" t="s">
        <v>797</v>
      </c>
      <c r="N25" s="20" t="s">
        <v>798</v>
      </c>
      <c r="O25" s="20" t="s">
        <v>75</v>
      </c>
      <c r="P25" s="20" t="s">
        <v>799</v>
      </c>
      <c r="Q25" s="53">
        <v>0.95</v>
      </c>
      <c r="R25" s="20" t="s">
        <v>84</v>
      </c>
      <c r="S25" s="54" t="s">
        <v>28</v>
      </c>
      <c r="T25" s="20"/>
    </row>
    <row r="26" spans="1:20" ht="36">
      <c r="A26" s="12">
        <v>20</v>
      </c>
      <c r="B26" s="20" t="s">
        <v>66</v>
      </c>
      <c r="C26" s="20" t="s">
        <v>28</v>
      </c>
      <c r="D26" s="20" t="s">
        <v>790</v>
      </c>
      <c r="E26" s="20" t="s">
        <v>800</v>
      </c>
      <c r="F26" s="20" t="s">
        <v>792</v>
      </c>
      <c r="G26" s="20">
        <v>24.5</v>
      </c>
      <c r="H26" s="20" t="s">
        <v>88</v>
      </c>
      <c r="I26" s="20">
        <v>9.5</v>
      </c>
      <c r="J26" s="20" t="s">
        <v>720</v>
      </c>
      <c r="K26" s="20" t="s">
        <v>721</v>
      </c>
      <c r="L26" s="20">
        <v>2130504</v>
      </c>
      <c r="M26" s="20" t="s">
        <v>801</v>
      </c>
      <c r="N26" s="20" t="s">
        <v>802</v>
      </c>
      <c r="O26" s="20" t="s">
        <v>75</v>
      </c>
      <c r="P26" s="20" t="s">
        <v>803</v>
      </c>
      <c r="Q26" s="53">
        <v>0.95</v>
      </c>
      <c r="R26" s="20" t="s">
        <v>84</v>
      </c>
      <c r="S26" s="54" t="s">
        <v>28</v>
      </c>
      <c r="T26" s="20"/>
    </row>
    <row r="27" spans="1:20" ht="24">
      <c r="A27" s="12">
        <v>21</v>
      </c>
      <c r="B27" s="20" t="s">
        <v>66</v>
      </c>
      <c r="C27" s="20" t="s">
        <v>28</v>
      </c>
      <c r="D27" s="20" t="s">
        <v>125</v>
      </c>
      <c r="E27" s="20" t="s">
        <v>804</v>
      </c>
      <c r="F27" s="20" t="s">
        <v>423</v>
      </c>
      <c r="G27" s="20">
        <v>600</v>
      </c>
      <c r="H27" s="20" t="s">
        <v>88</v>
      </c>
      <c r="I27" s="20">
        <v>9.6</v>
      </c>
      <c r="J27" s="20" t="s">
        <v>720</v>
      </c>
      <c r="K27" s="20" t="s">
        <v>721</v>
      </c>
      <c r="L27" s="20">
        <v>2130504</v>
      </c>
      <c r="M27" s="20" t="s">
        <v>805</v>
      </c>
      <c r="N27" s="20" t="s">
        <v>437</v>
      </c>
      <c r="O27" s="20" t="s">
        <v>75</v>
      </c>
      <c r="P27" s="20" t="s">
        <v>806</v>
      </c>
      <c r="Q27" s="53">
        <v>0.95</v>
      </c>
      <c r="R27" s="20" t="s">
        <v>84</v>
      </c>
      <c r="S27" s="54" t="s">
        <v>28</v>
      </c>
      <c r="T27" s="20"/>
    </row>
    <row r="28" spans="1:20" ht="24">
      <c r="A28" s="12">
        <v>22</v>
      </c>
      <c r="B28" s="20" t="s">
        <v>66</v>
      </c>
      <c r="C28" s="20" t="s">
        <v>28</v>
      </c>
      <c r="D28" s="20" t="s">
        <v>125</v>
      </c>
      <c r="E28" s="20" t="s">
        <v>804</v>
      </c>
      <c r="F28" s="20" t="s">
        <v>127</v>
      </c>
      <c r="G28" s="20">
        <v>200</v>
      </c>
      <c r="H28" s="20" t="s">
        <v>70</v>
      </c>
      <c r="I28" s="20">
        <v>11.5</v>
      </c>
      <c r="J28" s="20" t="s">
        <v>720</v>
      </c>
      <c r="K28" s="20" t="s">
        <v>721</v>
      </c>
      <c r="L28" s="20">
        <v>2130504</v>
      </c>
      <c r="M28" s="20" t="s">
        <v>807</v>
      </c>
      <c r="N28" s="20" t="s">
        <v>808</v>
      </c>
      <c r="O28" s="20" t="s">
        <v>75</v>
      </c>
      <c r="P28" s="20" t="s">
        <v>809</v>
      </c>
      <c r="Q28" s="53">
        <v>0.95</v>
      </c>
      <c r="R28" s="20" t="s">
        <v>34</v>
      </c>
      <c r="S28" s="54" t="s">
        <v>28</v>
      </c>
      <c r="T28" s="20"/>
    </row>
    <row r="29" spans="1:20" ht="36">
      <c r="A29" s="12">
        <v>23</v>
      </c>
      <c r="B29" s="20" t="s">
        <v>161</v>
      </c>
      <c r="C29" s="20" t="s">
        <v>28</v>
      </c>
      <c r="D29" s="20" t="s">
        <v>810</v>
      </c>
      <c r="E29" s="20" t="s">
        <v>811</v>
      </c>
      <c r="F29" s="20" t="s">
        <v>491</v>
      </c>
      <c r="G29" s="20">
        <v>400</v>
      </c>
      <c r="H29" s="20" t="s">
        <v>70</v>
      </c>
      <c r="I29" s="20">
        <v>11.25</v>
      </c>
      <c r="J29" s="20" t="s">
        <v>720</v>
      </c>
      <c r="K29" s="20" t="s">
        <v>721</v>
      </c>
      <c r="L29" s="20">
        <v>2130504</v>
      </c>
      <c r="M29" s="20" t="s">
        <v>812</v>
      </c>
      <c r="N29" s="20" t="s">
        <v>813</v>
      </c>
      <c r="O29" s="20" t="s">
        <v>75</v>
      </c>
      <c r="P29" s="20" t="s">
        <v>324</v>
      </c>
      <c r="Q29" s="53">
        <v>0.95</v>
      </c>
      <c r="R29" s="20" t="s">
        <v>84</v>
      </c>
      <c r="S29" s="20" t="s">
        <v>28</v>
      </c>
      <c r="T29" s="20"/>
    </row>
    <row r="30" spans="1:20" ht="36">
      <c r="A30" s="12">
        <v>24</v>
      </c>
      <c r="B30" s="20" t="s">
        <v>77</v>
      </c>
      <c r="C30" s="20" t="s">
        <v>28</v>
      </c>
      <c r="D30" s="20" t="s">
        <v>475</v>
      </c>
      <c r="E30" s="20" t="s">
        <v>814</v>
      </c>
      <c r="F30" s="20" t="s">
        <v>101</v>
      </c>
      <c r="G30" s="20">
        <v>300</v>
      </c>
      <c r="H30" s="20" t="s">
        <v>70</v>
      </c>
      <c r="I30" s="20">
        <v>14.4</v>
      </c>
      <c r="J30" s="20" t="s">
        <v>720</v>
      </c>
      <c r="K30" s="20" t="s">
        <v>721</v>
      </c>
      <c r="L30" s="20">
        <v>2130504</v>
      </c>
      <c r="M30" s="20" t="s">
        <v>815</v>
      </c>
      <c r="N30" s="20" t="s">
        <v>816</v>
      </c>
      <c r="O30" s="20" t="s">
        <v>75</v>
      </c>
      <c r="P30" s="20" t="s">
        <v>817</v>
      </c>
      <c r="Q30" s="53">
        <v>0.95</v>
      </c>
      <c r="R30" s="20" t="s">
        <v>84</v>
      </c>
      <c r="S30" s="54" t="s">
        <v>28</v>
      </c>
      <c r="T30" s="20"/>
    </row>
    <row r="31" spans="1:20" ht="36">
      <c r="A31" s="12">
        <v>25</v>
      </c>
      <c r="B31" s="20" t="s">
        <v>161</v>
      </c>
      <c r="C31" s="20" t="s">
        <v>28</v>
      </c>
      <c r="D31" s="20" t="s">
        <v>818</v>
      </c>
      <c r="E31" s="20" t="s">
        <v>819</v>
      </c>
      <c r="F31" s="20" t="s">
        <v>256</v>
      </c>
      <c r="G31" s="20">
        <v>60</v>
      </c>
      <c r="H31" s="20" t="s">
        <v>257</v>
      </c>
      <c r="I31" s="20">
        <v>9</v>
      </c>
      <c r="J31" s="20" t="s">
        <v>720</v>
      </c>
      <c r="K31" s="20" t="s">
        <v>721</v>
      </c>
      <c r="L31" s="20">
        <v>2130504</v>
      </c>
      <c r="M31" s="20" t="s">
        <v>820</v>
      </c>
      <c r="N31" s="20" t="s">
        <v>821</v>
      </c>
      <c r="O31" s="20" t="s">
        <v>75</v>
      </c>
      <c r="P31" s="20" t="s">
        <v>822</v>
      </c>
      <c r="Q31" s="53">
        <v>0.95</v>
      </c>
      <c r="R31" s="20" t="s">
        <v>34</v>
      </c>
      <c r="S31" s="54" t="s">
        <v>28</v>
      </c>
      <c r="T31" s="20"/>
    </row>
    <row r="32" spans="1:20" ht="36">
      <c r="A32" s="12">
        <v>26</v>
      </c>
      <c r="B32" s="20" t="s">
        <v>77</v>
      </c>
      <c r="C32" s="20" t="s">
        <v>24</v>
      </c>
      <c r="D32" s="20" t="s">
        <v>254</v>
      </c>
      <c r="E32" s="20" t="s">
        <v>823</v>
      </c>
      <c r="F32" s="20" t="s">
        <v>87</v>
      </c>
      <c r="G32" s="20">
        <v>60</v>
      </c>
      <c r="H32" s="20" t="s">
        <v>151</v>
      </c>
      <c r="I32" s="20">
        <v>12</v>
      </c>
      <c r="J32" s="20" t="s">
        <v>720</v>
      </c>
      <c r="K32" s="20" t="s">
        <v>721</v>
      </c>
      <c r="L32" s="20">
        <v>2130504</v>
      </c>
      <c r="M32" s="20" t="s">
        <v>824</v>
      </c>
      <c r="N32" s="20" t="s">
        <v>455</v>
      </c>
      <c r="O32" s="20" t="s">
        <v>75</v>
      </c>
      <c r="P32" s="20" t="s">
        <v>825</v>
      </c>
      <c r="Q32" s="53">
        <v>0.95</v>
      </c>
      <c r="R32" s="20" t="s">
        <v>34</v>
      </c>
      <c r="S32" s="54" t="s">
        <v>24</v>
      </c>
      <c r="T32" s="20"/>
    </row>
    <row r="33" spans="1:20" ht="36">
      <c r="A33" s="12">
        <v>27</v>
      </c>
      <c r="B33" s="20" t="s">
        <v>77</v>
      </c>
      <c r="C33" s="20" t="s">
        <v>24</v>
      </c>
      <c r="D33" s="20" t="s">
        <v>254</v>
      </c>
      <c r="E33" s="20" t="s">
        <v>826</v>
      </c>
      <c r="F33" s="20" t="s">
        <v>256</v>
      </c>
      <c r="G33" s="20">
        <v>40</v>
      </c>
      <c r="H33" s="20" t="s">
        <v>257</v>
      </c>
      <c r="I33" s="20">
        <v>6.8</v>
      </c>
      <c r="J33" s="20" t="s">
        <v>720</v>
      </c>
      <c r="K33" s="20" t="s">
        <v>721</v>
      </c>
      <c r="L33" s="20">
        <v>2130504</v>
      </c>
      <c r="M33" s="20" t="s">
        <v>526</v>
      </c>
      <c r="N33" s="20" t="s">
        <v>768</v>
      </c>
      <c r="O33" s="20" t="s">
        <v>75</v>
      </c>
      <c r="P33" s="20" t="s">
        <v>827</v>
      </c>
      <c r="Q33" s="53">
        <v>0.95</v>
      </c>
      <c r="R33" s="20" t="s">
        <v>34</v>
      </c>
      <c r="S33" s="54" t="s">
        <v>24</v>
      </c>
      <c r="T33" s="20"/>
    </row>
    <row r="34" spans="1:20" ht="60">
      <c r="A34" s="12">
        <v>28</v>
      </c>
      <c r="B34" s="21" t="s">
        <v>66</v>
      </c>
      <c r="C34" s="21" t="s">
        <v>26</v>
      </c>
      <c r="D34" s="21" t="s">
        <v>397</v>
      </c>
      <c r="E34" s="21" t="s">
        <v>398</v>
      </c>
      <c r="F34" s="21" t="s">
        <v>423</v>
      </c>
      <c r="G34" s="21">
        <v>506</v>
      </c>
      <c r="H34" s="21" t="s">
        <v>88</v>
      </c>
      <c r="I34" s="42">
        <v>8.34</v>
      </c>
      <c r="J34" s="20" t="s">
        <v>720</v>
      </c>
      <c r="K34" s="20" t="s">
        <v>721</v>
      </c>
      <c r="L34" s="20">
        <v>2130504</v>
      </c>
      <c r="M34" s="21" t="s">
        <v>828</v>
      </c>
      <c r="N34" s="20" t="s">
        <v>829</v>
      </c>
      <c r="O34" s="21" t="s">
        <v>75</v>
      </c>
      <c r="P34" s="21" t="s">
        <v>830</v>
      </c>
      <c r="Q34" s="53">
        <v>0.95</v>
      </c>
      <c r="R34" s="21" t="s">
        <v>84</v>
      </c>
      <c r="S34" s="23" t="s">
        <v>26</v>
      </c>
      <c r="T34" s="20"/>
    </row>
    <row r="35" spans="1:20" ht="48">
      <c r="A35" s="12">
        <v>29</v>
      </c>
      <c r="B35" s="21" t="s">
        <v>66</v>
      </c>
      <c r="C35" s="21" t="s">
        <v>26</v>
      </c>
      <c r="D35" s="21" t="s">
        <v>397</v>
      </c>
      <c r="E35" s="21" t="s">
        <v>831</v>
      </c>
      <c r="F35" s="21" t="s">
        <v>127</v>
      </c>
      <c r="G35" s="21">
        <v>170</v>
      </c>
      <c r="H35" s="21" t="s">
        <v>70</v>
      </c>
      <c r="I35" s="42">
        <v>8.25</v>
      </c>
      <c r="J35" s="20" t="s">
        <v>720</v>
      </c>
      <c r="K35" s="20" t="s">
        <v>721</v>
      </c>
      <c r="L35" s="20">
        <v>2130504</v>
      </c>
      <c r="M35" s="21" t="s">
        <v>832</v>
      </c>
      <c r="N35" s="20" t="s">
        <v>833</v>
      </c>
      <c r="O35" s="21" t="s">
        <v>75</v>
      </c>
      <c r="P35" s="21" t="s">
        <v>834</v>
      </c>
      <c r="Q35" s="53">
        <v>0.95</v>
      </c>
      <c r="R35" s="21" t="s">
        <v>34</v>
      </c>
      <c r="S35" s="23" t="s">
        <v>26</v>
      </c>
      <c r="T35" s="20"/>
    </row>
    <row r="36" spans="1:20" ht="48">
      <c r="A36" s="12">
        <v>30</v>
      </c>
      <c r="B36" s="21" t="s">
        <v>66</v>
      </c>
      <c r="C36" s="21" t="s">
        <v>26</v>
      </c>
      <c r="D36" s="21" t="s">
        <v>397</v>
      </c>
      <c r="E36" s="21" t="s">
        <v>831</v>
      </c>
      <c r="F36" s="21" t="s">
        <v>423</v>
      </c>
      <c r="G36" s="22">
        <v>130</v>
      </c>
      <c r="H36" s="22" t="s">
        <v>70</v>
      </c>
      <c r="I36" s="42">
        <v>13.15</v>
      </c>
      <c r="J36" s="20" t="s">
        <v>720</v>
      </c>
      <c r="K36" s="20" t="s">
        <v>721</v>
      </c>
      <c r="L36" s="20">
        <v>2130504</v>
      </c>
      <c r="M36" s="22" t="s">
        <v>835</v>
      </c>
      <c r="N36" s="20" t="s">
        <v>836</v>
      </c>
      <c r="O36" s="21" t="s">
        <v>75</v>
      </c>
      <c r="P36" s="22" t="s">
        <v>837</v>
      </c>
      <c r="Q36" s="53">
        <v>0.95</v>
      </c>
      <c r="R36" s="22" t="s">
        <v>84</v>
      </c>
      <c r="S36" s="56" t="s">
        <v>26</v>
      </c>
      <c r="T36" s="20"/>
    </row>
    <row r="37" spans="1:20" ht="36">
      <c r="A37" s="12">
        <v>31</v>
      </c>
      <c r="B37" s="21" t="s">
        <v>66</v>
      </c>
      <c r="C37" s="21" t="s">
        <v>26</v>
      </c>
      <c r="D37" s="21" t="s">
        <v>397</v>
      </c>
      <c r="E37" s="21" t="s">
        <v>838</v>
      </c>
      <c r="F37" s="23" t="s">
        <v>423</v>
      </c>
      <c r="G37" s="20">
        <v>258</v>
      </c>
      <c r="H37" s="20" t="s">
        <v>70</v>
      </c>
      <c r="I37" s="42">
        <v>13.38</v>
      </c>
      <c r="J37" s="20" t="s">
        <v>720</v>
      </c>
      <c r="K37" s="20" t="s">
        <v>721</v>
      </c>
      <c r="L37" s="20">
        <v>2130504</v>
      </c>
      <c r="M37" s="43" t="s">
        <v>839</v>
      </c>
      <c r="N37" s="20" t="s">
        <v>840</v>
      </c>
      <c r="O37" s="21" t="s">
        <v>75</v>
      </c>
      <c r="P37" s="22" t="s">
        <v>841</v>
      </c>
      <c r="Q37" s="53">
        <v>0.95</v>
      </c>
      <c r="R37" s="22" t="s">
        <v>84</v>
      </c>
      <c r="S37" s="56" t="s">
        <v>26</v>
      </c>
      <c r="T37" s="20"/>
    </row>
    <row r="38" spans="1:20" ht="48">
      <c r="A38" s="12">
        <v>32</v>
      </c>
      <c r="B38" s="21" t="s">
        <v>66</v>
      </c>
      <c r="C38" s="21" t="s">
        <v>26</v>
      </c>
      <c r="D38" s="21" t="s">
        <v>397</v>
      </c>
      <c r="E38" s="21" t="s">
        <v>831</v>
      </c>
      <c r="F38" s="23" t="s">
        <v>842</v>
      </c>
      <c r="G38" s="20">
        <v>1</v>
      </c>
      <c r="H38" s="20" t="s">
        <v>145</v>
      </c>
      <c r="I38" s="42">
        <v>5.64</v>
      </c>
      <c r="J38" s="20" t="s">
        <v>720</v>
      </c>
      <c r="K38" s="20" t="s">
        <v>721</v>
      </c>
      <c r="L38" s="20">
        <v>2130504</v>
      </c>
      <c r="M38" s="20" t="s">
        <v>843</v>
      </c>
      <c r="N38" s="20" t="s">
        <v>844</v>
      </c>
      <c r="O38" s="21" t="s">
        <v>75</v>
      </c>
      <c r="P38" s="21" t="s">
        <v>845</v>
      </c>
      <c r="Q38" s="53">
        <v>0.95</v>
      </c>
      <c r="R38" s="21" t="s">
        <v>34</v>
      </c>
      <c r="S38" s="23" t="s">
        <v>26</v>
      </c>
      <c r="T38" s="20"/>
    </row>
    <row r="39" spans="1:20" ht="60">
      <c r="A39" s="12">
        <v>33</v>
      </c>
      <c r="B39" s="21" t="s">
        <v>77</v>
      </c>
      <c r="C39" s="21" t="s">
        <v>26</v>
      </c>
      <c r="D39" s="21" t="s">
        <v>137</v>
      </c>
      <c r="E39" s="21" t="s">
        <v>138</v>
      </c>
      <c r="F39" s="21" t="s">
        <v>101</v>
      </c>
      <c r="G39" s="21">
        <v>265</v>
      </c>
      <c r="H39" s="21" t="s">
        <v>70</v>
      </c>
      <c r="I39" s="42">
        <v>16.18</v>
      </c>
      <c r="J39" s="20" t="s">
        <v>720</v>
      </c>
      <c r="K39" s="20" t="s">
        <v>721</v>
      </c>
      <c r="L39" s="20">
        <v>2130504</v>
      </c>
      <c r="M39" s="20" t="s">
        <v>846</v>
      </c>
      <c r="N39" s="20" t="s">
        <v>847</v>
      </c>
      <c r="O39" s="21" t="s">
        <v>75</v>
      </c>
      <c r="P39" s="21" t="s">
        <v>136</v>
      </c>
      <c r="Q39" s="53">
        <v>0.95</v>
      </c>
      <c r="R39" s="21" t="s">
        <v>84</v>
      </c>
      <c r="S39" s="23" t="s">
        <v>26</v>
      </c>
      <c r="T39" s="20"/>
    </row>
    <row r="40" spans="1:20" ht="36">
      <c r="A40" s="12">
        <v>34</v>
      </c>
      <c r="B40" s="21" t="s">
        <v>77</v>
      </c>
      <c r="C40" s="21" t="s">
        <v>26</v>
      </c>
      <c r="D40" s="21" t="s">
        <v>137</v>
      </c>
      <c r="E40" s="21" t="s">
        <v>138</v>
      </c>
      <c r="F40" s="21" t="s">
        <v>848</v>
      </c>
      <c r="G40" s="21">
        <v>1</v>
      </c>
      <c r="H40" s="21" t="s">
        <v>297</v>
      </c>
      <c r="I40" s="42">
        <v>16.18</v>
      </c>
      <c r="J40" s="20" t="s">
        <v>720</v>
      </c>
      <c r="K40" s="20" t="s">
        <v>721</v>
      </c>
      <c r="L40" s="20">
        <v>2130504</v>
      </c>
      <c r="M40" s="44" t="s">
        <v>849</v>
      </c>
      <c r="N40" s="20" t="s">
        <v>847</v>
      </c>
      <c r="O40" s="21" t="s">
        <v>75</v>
      </c>
      <c r="P40" s="21" t="s">
        <v>850</v>
      </c>
      <c r="Q40" s="53">
        <v>0.95</v>
      </c>
      <c r="R40" s="21" t="s">
        <v>34</v>
      </c>
      <c r="S40" s="23" t="s">
        <v>26</v>
      </c>
      <c r="T40" s="20"/>
    </row>
    <row r="41" spans="1:20" ht="48">
      <c r="A41" s="12">
        <v>35</v>
      </c>
      <c r="B41" s="21" t="s">
        <v>77</v>
      </c>
      <c r="C41" s="21" t="s">
        <v>26</v>
      </c>
      <c r="D41" s="21" t="s">
        <v>616</v>
      </c>
      <c r="E41" s="21" t="s">
        <v>851</v>
      </c>
      <c r="F41" s="20" t="s">
        <v>256</v>
      </c>
      <c r="G41" s="21">
        <v>55</v>
      </c>
      <c r="H41" s="21" t="s">
        <v>257</v>
      </c>
      <c r="I41" s="42">
        <v>9.35</v>
      </c>
      <c r="J41" s="20" t="s">
        <v>720</v>
      </c>
      <c r="K41" s="20" t="s">
        <v>721</v>
      </c>
      <c r="L41" s="20">
        <v>2130504</v>
      </c>
      <c r="M41" s="21" t="s">
        <v>852</v>
      </c>
      <c r="N41" s="20" t="s">
        <v>853</v>
      </c>
      <c r="O41" s="21" t="s">
        <v>75</v>
      </c>
      <c r="P41" s="21" t="s">
        <v>854</v>
      </c>
      <c r="Q41" s="53">
        <v>0.95</v>
      </c>
      <c r="R41" s="21" t="s">
        <v>34</v>
      </c>
      <c r="S41" s="23" t="s">
        <v>26</v>
      </c>
      <c r="T41" s="20"/>
    </row>
    <row r="42" spans="1:20" ht="36">
      <c r="A42" s="12">
        <v>36</v>
      </c>
      <c r="B42" s="21" t="s">
        <v>77</v>
      </c>
      <c r="C42" s="21" t="s">
        <v>26</v>
      </c>
      <c r="D42" s="21" t="s">
        <v>616</v>
      </c>
      <c r="E42" s="21" t="s">
        <v>855</v>
      </c>
      <c r="F42" s="21" t="s">
        <v>856</v>
      </c>
      <c r="G42" s="21">
        <v>3</v>
      </c>
      <c r="H42" s="21" t="s">
        <v>857</v>
      </c>
      <c r="I42" s="42">
        <v>12.26</v>
      </c>
      <c r="J42" s="20" t="s">
        <v>720</v>
      </c>
      <c r="K42" s="20" t="s">
        <v>721</v>
      </c>
      <c r="L42" s="20">
        <v>2130504</v>
      </c>
      <c r="M42" s="21" t="s">
        <v>858</v>
      </c>
      <c r="N42" s="20" t="s">
        <v>859</v>
      </c>
      <c r="O42" s="21" t="s">
        <v>75</v>
      </c>
      <c r="P42" s="21" t="s">
        <v>860</v>
      </c>
      <c r="Q42" s="53">
        <v>0.95</v>
      </c>
      <c r="R42" s="21" t="s">
        <v>34</v>
      </c>
      <c r="S42" s="23" t="s">
        <v>26</v>
      </c>
      <c r="T42" s="20"/>
    </row>
    <row r="43" spans="1:20" ht="108">
      <c r="A43" s="12">
        <v>37</v>
      </c>
      <c r="B43" s="21" t="s">
        <v>77</v>
      </c>
      <c r="C43" s="21" t="s">
        <v>26</v>
      </c>
      <c r="D43" s="21" t="s">
        <v>616</v>
      </c>
      <c r="E43" s="21" t="s">
        <v>628</v>
      </c>
      <c r="F43" s="21" t="s">
        <v>343</v>
      </c>
      <c r="G43" s="21">
        <v>143</v>
      </c>
      <c r="H43" s="21" t="s">
        <v>70</v>
      </c>
      <c r="I43" s="42">
        <v>7.15</v>
      </c>
      <c r="J43" s="20" t="s">
        <v>720</v>
      </c>
      <c r="K43" s="20" t="s">
        <v>721</v>
      </c>
      <c r="L43" s="20">
        <v>2130504</v>
      </c>
      <c r="M43" s="21" t="s">
        <v>861</v>
      </c>
      <c r="N43" s="20" t="s">
        <v>862</v>
      </c>
      <c r="O43" s="21" t="s">
        <v>75</v>
      </c>
      <c r="P43" s="21" t="s">
        <v>863</v>
      </c>
      <c r="Q43" s="53">
        <v>0.95</v>
      </c>
      <c r="R43" s="21" t="s">
        <v>34</v>
      </c>
      <c r="S43" s="23" t="s">
        <v>26</v>
      </c>
      <c r="T43" s="20"/>
    </row>
    <row r="44" spans="1:20" ht="36">
      <c r="A44" s="12">
        <v>38</v>
      </c>
      <c r="B44" s="21" t="s">
        <v>66</v>
      </c>
      <c r="C44" s="21" t="s">
        <v>27</v>
      </c>
      <c r="D44" s="21" t="s">
        <v>509</v>
      </c>
      <c r="E44" s="21" t="s">
        <v>864</v>
      </c>
      <c r="F44" s="21" t="s">
        <v>101</v>
      </c>
      <c r="G44" s="21">
        <v>130</v>
      </c>
      <c r="H44" s="21" t="s">
        <v>70</v>
      </c>
      <c r="I44" s="21">
        <v>7.8</v>
      </c>
      <c r="J44" s="20" t="s">
        <v>720</v>
      </c>
      <c r="K44" s="20" t="s">
        <v>721</v>
      </c>
      <c r="L44" s="20">
        <v>2130504</v>
      </c>
      <c r="M44" s="21" t="s">
        <v>865</v>
      </c>
      <c r="N44" s="21" t="s">
        <v>866</v>
      </c>
      <c r="O44" s="21" t="s">
        <v>75</v>
      </c>
      <c r="P44" s="21" t="s">
        <v>867</v>
      </c>
      <c r="Q44" s="53">
        <v>0.95</v>
      </c>
      <c r="R44" s="21" t="s">
        <v>84</v>
      </c>
      <c r="S44" s="23" t="s">
        <v>27</v>
      </c>
      <c r="T44" s="20"/>
    </row>
    <row r="45" spans="1:20" ht="36">
      <c r="A45" s="12">
        <v>39</v>
      </c>
      <c r="B45" s="21" t="s">
        <v>66</v>
      </c>
      <c r="C45" s="21" t="s">
        <v>27</v>
      </c>
      <c r="D45" s="21" t="s">
        <v>509</v>
      </c>
      <c r="E45" s="21" t="s">
        <v>864</v>
      </c>
      <c r="F45" s="21" t="s">
        <v>491</v>
      </c>
      <c r="G45" s="21">
        <v>230</v>
      </c>
      <c r="H45" s="21" t="s">
        <v>70</v>
      </c>
      <c r="I45" s="21">
        <v>3.6</v>
      </c>
      <c r="J45" s="20" t="s">
        <v>720</v>
      </c>
      <c r="K45" s="20" t="s">
        <v>721</v>
      </c>
      <c r="L45" s="20">
        <v>2130504</v>
      </c>
      <c r="M45" s="21" t="s">
        <v>868</v>
      </c>
      <c r="N45" s="21" t="s">
        <v>869</v>
      </c>
      <c r="O45" s="21" t="s">
        <v>75</v>
      </c>
      <c r="P45" s="21" t="s">
        <v>867</v>
      </c>
      <c r="Q45" s="53">
        <v>0.95</v>
      </c>
      <c r="R45" s="21" t="s">
        <v>84</v>
      </c>
      <c r="S45" s="23" t="s">
        <v>27</v>
      </c>
      <c r="T45" s="20"/>
    </row>
    <row r="46" spans="1:20" ht="36">
      <c r="A46" s="12">
        <v>40</v>
      </c>
      <c r="B46" s="21" t="s">
        <v>77</v>
      </c>
      <c r="C46" s="21" t="s">
        <v>27</v>
      </c>
      <c r="D46" s="21" t="s">
        <v>336</v>
      </c>
      <c r="E46" s="21" t="s">
        <v>870</v>
      </c>
      <c r="F46" s="21" t="s">
        <v>101</v>
      </c>
      <c r="G46" s="21">
        <v>123</v>
      </c>
      <c r="H46" s="21" t="s">
        <v>70</v>
      </c>
      <c r="I46" s="21">
        <v>7</v>
      </c>
      <c r="J46" s="20" t="s">
        <v>720</v>
      </c>
      <c r="K46" s="20" t="s">
        <v>721</v>
      </c>
      <c r="L46" s="20">
        <v>2130504</v>
      </c>
      <c r="M46" s="21" t="s">
        <v>871</v>
      </c>
      <c r="N46" s="21" t="s">
        <v>506</v>
      </c>
      <c r="O46" s="21" t="s">
        <v>75</v>
      </c>
      <c r="P46" s="21" t="s">
        <v>872</v>
      </c>
      <c r="Q46" s="53">
        <v>0.95</v>
      </c>
      <c r="R46" s="21" t="s">
        <v>84</v>
      </c>
      <c r="S46" s="23" t="s">
        <v>27</v>
      </c>
      <c r="T46" s="20"/>
    </row>
    <row r="47" spans="1:20" ht="36">
      <c r="A47" s="12">
        <v>41</v>
      </c>
      <c r="B47" s="21" t="s">
        <v>77</v>
      </c>
      <c r="C47" s="21" t="s">
        <v>27</v>
      </c>
      <c r="D47" s="21" t="s">
        <v>640</v>
      </c>
      <c r="E47" s="21" t="s">
        <v>609</v>
      </c>
      <c r="F47" s="21" t="s">
        <v>101</v>
      </c>
      <c r="G47" s="21">
        <v>80</v>
      </c>
      <c r="H47" s="21" t="s">
        <v>70</v>
      </c>
      <c r="I47" s="21">
        <v>4.7</v>
      </c>
      <c r="J47" s="20" t="s">
        <v>720</v>
      </c>
      <c r="K47" s="20" t="s">
        <v>721</v>
      </c>
      <c r="L47" s="20">
        <v>2130504</v>
      </c>
      <c r="M47" s="21" t="s">
        <v>873</v>
      </c>
      <c r="N47" s="21" t="s">
        <v>389</v>
      </c>
      <c r="O47" s="21" t="s">
        <v>75</v>
      </c>
      <c r="P47" s="21" t="s">
        <v>874</v>
      </c>
      <c r="Q47" s="53">
        <v>0.95</v>
      </c>
      <c r="R47" s="21" t="s">
        <v>84</v>
      </c>
      <c r="S47" s="23" t="s">
        <v>27</v>
      </c>
      <c r="T47" s="20"/>
    </row>
    <row r="48" spans="1:20" ht="36">
      <c r="A48" s="12">
        <v>42</v>
      </c>
      <c r="B48" s="21" t="s">
        <v>66</v>
      </c>
      <c r="C48" s="21" t="s">
        <v>27</v>
      </c>
      <c r="D48" s="21" t="s">
        <v>509</v>
      </c>
      <c r="E48" s="21" t="s">
        <v>875</v>
      </c>
      <c r="F48" s="20" t="s">
        <v>256</v>
      </c>
      <c r="G48" s="21">
        <v>45</v>
      </c>
      <c r="H48" s="21" t="s">
        <v>257</v>
      </c>
      <c r="I48" s="21">
        <v>7.65</v>
      </c>
      <c r="J48" s="20" t="s">
        <v>720</v>
      </c>
      <c r="K48" s="20" t="s">
        <v>721</v>
      </c>
      <c r="L48" s="20">
        <v>2130504</v>
      </c>
      <c r="M48" s="21" t="s">
        <v>876</v>
      </c>
      <c r="N48" s="21" t="s">
        <v>877</v>
      </c>
      <c r="O48" s="21" t="s">
        <v>75</v>
      </c>
      <c r="P48" s="21" t="s">
        <v>878</v>
      </c>
      <c r="Q48" s="53">
        <v>0.95</v>
      </c>
      <c r="R48" s="21" t="s">
        <v>34</v>
      </c>
      <c r="S48" s="23" t="s">
        <v>27</v>
      </c>
      <c r="T48" s="20"/>
    </row>
    <row r="49" spans="1:20" ht="36">
      <c r="A49" s="12">
        <v>43</v>
      </c>
      <c r="B49" s="21" t="s">
        <v>66</v>
      </c>
      <c r="C49" s="21" t="s">
        <v>23</v>
      </c>
      <c r="D49" s="21" t="s">
        <v>142</v>
      </c>
      <c r="E49" s="21" t="s">
        <v>143</v>
      </c>
      <c r="F49" s="20" t="s">
        <v>256</v>
      </c>
      <c r="G49" s="21">
        <v>20</v>
      </c>
      <c r="H49" s="21" t="s">
        <v>257</v>
      </c>
      <c r="I49" s="21">
        <v>3.4</v>
      </c>
      <c r="J49" s="20" t="s">
        <v>720</v>
      </c>
      <c r="K49" s="20" t="s">
        <v>721</v>
      </c>
      <c r="L49" s="20">
        <v>2130504</v>
      </c>
      <c r="M49" s="21" t="s">
        <v>879</v>
      </c>
      <c r="N49" s="21" t="s">
        <v>880</v>
      </c>
      <c r="O49" s="21" t="s">
        <v>75</v>
      </c>
      <c r="P49" s="21" t="s">
        <v>881</v>
      </c>
      <c r="Q49" s="53">
        <v>0.95</v>
      </c>
      <c r="R49" s="21" t="s">
        <v>34</v>
      </c>
      <c r="S49" s="23" t="s">
        <v>23</v>
      </c>
      <c r="T49" s="20"/>
    </row>
    <row r="50" spans="1:20" ht="48">
      <c r="A50" s="12">
        <v>44</v>
      </c>
      <c r="B50" s="20" t="s">
        <v>77</v>
      </c>
      <c r="C50" s="20" t="s">
        <v>30</v>
      </c>
      <c r="D50" s="20" t="s">
        <v>882</v>
      </c>
      <c r="E50" s="20" t="s">
        <v>883</v>
      </c>
      <c r="F50" s="20" t="s">
        <v>256</v>
      </c>
      <c r="G50" s="20">
        <v>94</v>
      </c>
      <c r="H50" s="20" t="s">
        <v>257</v>
      </c>
      <c r="I50" s="20">
        <v>15.98</v>
      </c>
      <c r="J50" s="20" t="s">
        <v>720</v>
      </c>
      <c r="K50" s="20" t="s">
        <v>721</v>
      </c>
      <c r="L50" s="20">
        <v>2130504</v>
      </c>
      <c r="M50" s="20" t="s">
        <v>884</v>
      </c>
      <c r="N50" s="20" t="s">
        <v>885</v>
      </c>
      <c r="O50" s="20" t="s">
        <v>75</v>
      </c>
      <c r="P50" s="20" t="s">
        <v>886</v>
      </c>
      <c r="Q50" s="53">
        <v>0.95</v>
      </c>
      <c r="R50" s="20" t="s">
        <v>34</v>
      </c>
      <c r="S50" s="54" t="s">
        <v>30</v>
      </c>
      <c r="T50" s="20"/>
    </row>
    <row r="51" spans="1:20" ht="36">
      <c r="A51" s="12">
        <v>45</v>
      </c>
      <c r="B51" s="20" t="s">
        <v>161</v>
      </c>
      <c r="C51" s="20" t="s">
        <v>30</v>
      </c>
      <c r="D51" s="20" t="s">
        <v>887</v>
      </c>
      <c r="E51" s="20" t="s">
        <v>888</v>
      </c>
      <c r="F51" s="20" t="s">
        <v>101</v>
      </c>
      <c r="G51" s="20">
        <v>800</v>
      </c>
      <c r="H51" s="20" t="s">
        <v>88</v>
      </c>
      <c r="I51" s="20">
        <v>12</v>
      </c>
      <c r="J51" s="20" t="s">
        <v>720</v>
      </c>
      <c r="K51" s="20" t="s">
        <v>721</v>
      </c>
      <c r="L51" s="20">
        <v>2130504</v>
      </c>
      <c r="M51" s="20" t="s">
        <v>889</v>
      </c>
      <c r="N51" s="20" t="s">
        <v>455</v>
      </c>
      <c r="O51" s="20" t="s">
        <v>75</v>
      </c>
      <c r="P51" s="20" t="s">
        <v>841</v>
      </c>
      <c r="Q51" s="53">
        <v>0.95</v>
      </c>
      <c r="R51" s="20" t="s">
        <v>84</v>
      </c>
      <c r="S51" s="54" t="s">
        <v>30</v>
      </c>
      <c r="T51" s="20"/>
    </row>
    <row r="52" spans="1:20" ht="36">
      <c r="A52" s="12">
        <v>46</v>
      </c>
      <c r="B52" s="20" t="s">
        <v>161</v>
      </c>
      <c r="C52" s="20" t="s">
        <v>30</v>
      </c>
      <c r="D52" s="20" t="s">
        <v>890</v>
      </c>
      <c r="E52" s="20" t="s">
        <v>891</v>
      </c>
      <c r="F52" s="20" t="s">
        <v>101</v>
      </c>
      <c r="G52" s="20">
        <v>210</v>
      </c>
      <c r="H52" s="20" t="s">
        <v>70</v>
      </c>
      <c r="I52" s="20">
        <v>9.5</v>
      </c>
      <c r="J52" s="20" t="s">
        <v>720</v>
      </c>
      <c r="K52" s="20" t="s">
        <v>721</v>
      </c>
      <c r="L52" s="20">
        <v>2130504</v>
      </c>
      <c r="M52" s="20" t="s">
        <v>892</v>
      </c>
      <c r="N52" s="20" t="s">
        <v>802</v>
      </c>
      <c r="O52" s="20" t="s">
        <v>75</v>
      </c>
      <c r="P52" s="20" t="s">
        <v>893</v>
      </c>
      <c r="Q52" s="53">
        <v>0.95</v>
      </c>
      <c r="R52" s="20" t="s">
        <v>84</v>
      </c>
      <c r="S52" s="54" t="s">
        <v>30</v>
      </c>
      <c r="T52" s="20"/>
    </row>
    <row r="53" spans="1:20" ht="36">
      <c r="A53" s="12">
        <v>47</v>
      </c>
      <c r="B53" s="20" t="s">
        <v>77</v>
      </c>
      <c r="C53" s="20" t="s">
        <v>30</v>
      </c>
      <c r="D53" s="20" t="s">
        <v>249</v>
      </c>
      <c r="E53" s="20" t="s">
        <v>894</v>
      </c>
      <c r="F53" s="20" t="s">
        <v>144</v>
      </c>
      <c r="G53" s="20">
        <v>1</v>
      </c>
      <c r="H53" s="20" t="s">
        <v>857</v>
      </c>
      <c r="I53" s="20">
        <v>7</v>
      </c>
      <c r="J53" s="20" t="s">
        <v>720</v>
      </c>
      <c r="K53" s="20" t="s">
        <v>721</v>
      </c>
      <c r="L53" s="20">
        <v>2130504</v>
      </c>
      <c r="M53" s="20" t="s">
        <v>895</v>
      </c>
      <c r="N53" s="20" t="s">
        <v>506</v>
      </c>
      <c r="O53" s="20" t="s">
        <v>75</v>
      </c>
      <c r="P53" s="20" t="s">
        <v>896</v>
      </c>
      <c r="Q53" s="53">
        <v>0.95</v>
      </c>
      <c r="R53" s="20" t="s">
        <v>37</v>
      </c>
      <c r="S53" s="54" t="s">
        <v>30</v>
      </c>
      <c r="T53" s="20"/>
    </row>
    <row r="54" spans="1:20" ht="48">
      <c r="A54" s="12">
        <v>48</v>
      </c>
      <c r="B54" s="20" t="s">
        <v>98</v>
      </c>
      <c r="C54" s="20" t="s">
        <v>30</v>
      </c>
      <c r="D54" s="20" t="s">
        <v>489</v>
      </c>
      <c r="E54" s="20" t="s">
        <v>897</v>
      </c>
      <c r="F54" s="20" t="s">
        <v>256</v>
      </c>
      <c r="G54" s="20">
        <v>52</v>
      </c>
      <c r="H54" s="20" t="s">
        <v>257</v>
      </c>
      <c r="I54" s="20">
        <v>8.84</v>
      </c>
      <c r="J54" s="20" t="s">
        <v>720</v>
      </c>
      <c r="K54" s="20" t="s">
        <v>721</v>
      </c>
      <c r="L54" s="20">
        <v>2130504</v>
      </c>
      <c r="M54" s="20" t="s">
        <v>898</v>
      </c>
      <c r="N54" s="20" t="s">
        <v>899</v>
      </c>
      <c r="O54" s="20" t="s">
        <v>75</v>
      </c>
      <c r="P54" s="20" t="s">
        <v>900</v>
      </c>
      <c r="Q54" s="53">
        <v>0.95</v>
      </c>
      <c r="R54" s="20" t="s">
        <v>34</v>
      </c>
      <c r="S54" s="54" t="s">
        <v>30</v>
      </c>
      <c r="T54" s="20"/>
    </row>
    <row r="55" spans="1:20" ht="48">
      <c r="A55" s="12">
        <v>49</v>
      </c>
      <c r="B55" s="20" t="s">
        <v>98</v>
      </c>
      <c r="C55" s="20" t="s">
        <v>30</v>
      </c>
      <c r="D55" s="20" t="s">
        <v>489</v>
      </c>
      <c r="E55" s="20" t="s">
        <v>901</v>
      </c>
      <c r="F55" s="20" t="s">
        <v>256</v>
      </c>
      <c r="G55" s="20">
        <v>38</v>
      </c>
      <c r="H55" s="20" t="s">
        <v>257</v>
      </c>
      <c r="I55" s="20">
        <v>6.46</v>
      </c>
      <c r="J55" s="20" t="s">
        <v>720</v>
      </c>
      <c r="K55" s="20" t="s">
        <v>721</v>
      </c>
      <c r="L55" s="20">
        <v>2130504</v>
      </c>
      <c r="M55" s="20" t="s">
        <v>902</v>
      </c>
      <c r="N55" s="20" t="s">
        <v>903</v>
      </c>
      <c r="O55" s="20" t="s">
        <v>75</v>
      </c>
      <c r="P55" s="20" t="s">
        <v>904</v>
      </c>
      <c r="Q55" s="53">
        <v>0.95</v>
      </c>
      <c r="R55" s="20" t="s">
        <v>34</v>
      </c>
      <c r="S55" s="54" t="s">
        <v>30</v>
      </c>
      <c r="T55" s="20"/>
    </row>
    <row r="56" spans="1:20" ht="48">
      <c r="A56" s="12">
        <v>50</v>
      </c>
      <c r="B56" s="20" t="s">
        <v>161</v>
      </c>
      <c r="C56" s="20" t="s">
        <v>30</v>
      </c>
      <c r="D56" s="20" t="s">
        <v>887</v>
      </c>
      <c r="E56" s="20" t="s">
        <v>905</v>
      </c>
      <c r="F56" s="20" t="s">
        <v>101</v>
      </c>
      <c r="G56" s="20">
        <v>360</v>
      </c>
      <c r="H56" s="20" t="s">
        <v>88</v>
      </c>
      <c r="I56" s="20">
        <v>9.5</v>
      </c>
      <c r="J56" s="20" t="s">
        <v>720</v>
      </c>
      <c r="K56" s="20" t="s">
        <v>721</v>
      </c>
      <c r="L56" s="20">
        <v>2130504</v>
      </c>
      <c r="M56" s="20" t="s">
        <v>906</v>
      </c>
      <c r="N56" s="20" t="s">
        <v>802</v>
      </c>
      <c r="O56" s="20" t="s">
        <v>75</v>
      </c>
      <c r="P56" s="20" t="s">
        <v>907</v>
      </c>
      <c r="Q56" s="53">
        <v>0.95</v>
      </c>
      <c r="R56" s="20" t="s">
        <v>84</v>
      </c>
      <c r="S56" s="54" t="s">
        <v>30</v>
      </c>
      <c r="T56" s="20"/>
    </row>
    <row r="57" spans="1:20" ht="48">
      <c r="A57" s="12">
        <v>51</v>
      </c>
      <c r="B57" s="20" t="s">
        <v>77</v>
      </c>
      <c r="C57" s="20" t="s">
        <v>30</v>
      </c>
      <c r="D57" s="20" t="s">
        <v>249</v>
      </c>
      <c r="E57" s="20" t="s">
        <v>908</v>
      </c>
      <c r="F57" s="20" t="s">
        <v>256</v>
      </c>
      <c r="G57" s="20">
        <v>24</v>
      </c>
      <c r="H57" s="20" t="s">
        <v>257</v>
      </c>
      <c r="I57" s="20">
        <v>4.08</v>
      </c>
      <c r="J57" s="20" t="s">
        <v>720</v>
      </c>
      <c r="K57" s="20" t="s">
        <v>721</v>
      </c>
      <c r="L57" s="20">
        <v>2130504</v>
      </c>
      <c r="M57" s="20" t="s">
        <v>909</v>
      </c>
      <c r="N57" s="20" t="s">
        <v>910</v>
      </c>
      <c r="O57" s="20" t="s">
        <v>75</v>
      </c>
      <c r="P57" s="20" t="s">
        <v>911</v>
      </c>
      <c r="Q57" s="53">
        <v>0.95</v>
      </c>
      <c r="R57" s="20" t="s">
        <v>34</v>
      </c>
      <c r="S57" s="54" t="s">
        <v>30</v>
      </c>
      <c r="T57" s="20"/>
    </row>
    <row r="58" spans="1:20" ht="36">
      <c r="A58" s="12">
        <v>52</v>
      </c>
      <c r="B58" s="20" t="s">
        <v>98</v>
      </c>
      <c r="C58" s="20" t="s">
        <v>30</v>
      </c>
      <c r="D58" s="20" t="s">
        <v>489</v>
      </c>
      <c r="E58" s="20" t="s">
        <v>912</v>
      </c>
      <c r="F58" s="20" t="s">
        <v>913</v>
      </c>
      <c r="G58" s="20">
        <v>200</v>
      </c>
      <c r="H58" s="20" t="s">
        <v>70</v>
      </c>
      <c r="I58" s="20">
        <v>5.6</v>
      </c>
      <c r="J58" s="20" t="s">
        <v>720</v>
      </c>
      <c r="K58" s="20" t="s">
        <v>721</v>
      </c>
      <c r="L58" s="20">
        <v>2130504</v>
      </c>
      <c r="M58" s="20" t="s">
        <v>914</v>
      </c>
      <c r="N58" s="20" t="s">
        <v>915</v>
      </c>
      <c r="O58" s="20" t="s">
        <v>75</v>
      </c>
      <c r="P58" s="20" t="s">
        <v>916</v>
      </c>
      <c r="Q58" s="53">
        <v>0.95</v>
      </c>
      <c r="R58" s="20" t="s">
        <v>34</v>
      </c>
      <c r="S58" s="54" t="s">
        <v>30</v>
      </c>
      <c r="T58" s="20"/>
    </row>
    <row r="59" spans="1:20" ht="36">
      <c r="A59" s="12">
        <v>53</v>
      </c>
      <c r="B59" s="20" t="s">
        <v>77</v>
      </c>
      <c r="C59" s="20" t="s">
        <v>30</v>
      </c>
      <c r="D59" s="20" t="s">
        <v>263</v>
      </c>
      <c r="E59" s="20" t="s">
        <v>917</v>
      </c>
      <c r="F59" s="20" t="s">
        <v>144</v>
      </c>
      <c r="G59" s="20">
        <v>1</v>
      </c>
      <c r="H59" s="20" t="s">
        <v>857</v>
      </c>
      <c r="I59" s="20">
        <v>22</v>
      </c>
      <c r="J59" s="20" t="s">
        <v>720</v>
      </c>
      <c r="K59" s="20" t="s">
        <v>721</v>
      </c>
      <c r="L59" s="20">
        <v>2130504</v>
      </c>
      <c r="M59" s="20" t="s">
        <v>918</v>
      </c>
      <c r="N59" s="20" t="s">
        <v>493</v>
      </c>
      <c r="O59" s="20" t="s">
        <v>75</v>
      </c>
      <c r="P59" s="20" t="s">
        <v>919</v>
      </c>
      <c r="Q59" s="53">
        <v>0.95</v>
      </c>
      <c r="R59" s="20" t="s">
        <v>37</v>
      </c>
      <c r="S59" s="54" t="s">
        <v>30</v>
      </c>
      <c r="T59" s="20"/>
    </row>
    <row r="60" spans="1:20" ht="36">
      <c r="A60" s="12">
        <v>54</v>
      </c>
      <c r="B60" s="20" t="s">
        <v>77</v>
      </c>
      <c r="C60" s="20" t="s">
        <v>30</v>
      </c>
      <c r="D60" s="20" t="s">
        <v>263</v>
      </c>
      <c r="E60" s="20" t="s">
        <v>595</v>
      </c>
      <c r="F60" s="20" t="s">
        <v>501</v>
      </c>
      <c r="G60" s="20">
        <v>600</v>
      </c>
      <c r="H60" s="20" t="s">
        <v>151</v>
      </c>
      <c r="I60" s="20">
        <v>9</v>
      </c>
      <c r="J60" s="20" t="s">
        <v>720</v>
      </c>
      <c r="K60" s="20" t="s">
        <v>721</v>
      </c>
      <c r="L60" s="20">
        <v>2130504</v>
      </c>
      <c r="M60" s="20" t="s">
        <v>920</v>
      </c>
      <c r="N60" s="20" t="s">
        <v>821</v>
      </c>
      <c r="O60" s="20" t="s">
        <v>75</v>
      </c>
      <c r="P60" s="20" t="s">
        <v>921</v>
      </c>
      <c r="Q60" s="53">
        <v>0.95</v>
      </c>
      <c r="R60" s="20" t="s">
        <v>34</v>
      </c>
      <c r="S60" s="54" t="s">
        <v>30</v>
      </c>
      <c r="T60" s="20"/>
    </row>
    <row r="61" spans="1:20" ht="36">
      <c r="A61" s="12">
        <v>55</v>
      </c>
      <c r="B61" s="20" t="s">
        <v>77</v>
      </c>
      <c r="C61" s="20" t="s">
        <v>32</v>
      </c>
      <c r="D61" s="20" t="s">
        <v>353</v>
      </c>
      <c r="E61" s="20" t="s">
        <v>354</v>
      </c>
      <c r="F61" s="20" t="s">
        <v>922</v>
      </c>
      <c r="G61" s="20">
        <v>260</v>
      </c>
      <c r="H61" s="20" t="s">
        <v>70</v>
      </c>
      <c r="I61" s="20">
        <v>14.56</v>
      </c>
      <c r="J61" s="20" t="s">
        <v>720</v>
      </c>
      <c r="K61" s="20" t="s">
        <v>721</v>
      </c>
      <c r="L61" s="20">
        <v>2130504</v>
      </c>
      <c r="M61" s="20" t="s">
        <v>923</v>
      </c>
      <c r="N61" s="20" t="s">
        <v>924</v>
      </c>
      <c r="O61" s="20" t="s">
        <v>75</v>
      </c>
      <c r="P61" s="20" t="s">
        <v>358</v>
      </c>
      <c r="Q61" s="53">
        <v>0.95</v>
      </c>
      <c r="R61" s="20" t="s">
        <v>84</v>
      </c>
      <c r="S61" s="54" t="s">
        <v>32</v>
      </c>
      <c r="T61" s="20"/>
    </row>
    <row r="62" spans="1:20" ht="36">
      <c r="A62" s="12">
        <v>56</v>
      </c>
      <c r="B62" s="20" t="s">
        <v>161</v>
      </c>
      <c r="C62" s="20" t="s">
        <v>523</v>
      </c>
      <c r="D62" s="20" t="s">
        <v>925</v>
      </c>
      <c r="E62" s="20" t="s">
        <v>926</v>
      </c>
      <c r="F62" s="20" t="s">
        <v>256</v>
      </c>
      <c r="G62" s="20">
        <v>50</v>
      </c>
      <c r="H62" s="20" t="s">
        <v>257</v>
      </c>
      <c r="I62" s="20">
        <v>8.5</v>
      </c>
      <c r="J62" s="20" t="s">
        <v>720</v>
      </c>
      <c r="K62" s="20" t="s">
        <v>721</v>
      </c>
      <c r="L62" s="20">
        <v>2130504</v>
      </c>
      <c r="M62" s="20" t="s">
        <v>927</v>
      </c>
      <c r="N62" s="20" t="s">
        <v>447</v>
      </c>
      <c r="O62" s="20" t="s">
        <v>75</v>
      </c>
      <c r="P62" s="20" t="s">
        <v>928</v>
      </c>
      <c r="Q62" s="53">
        <v>0.95</v>
      </c>
      <c r="R62" s="20" t="s">
        <v>34</v>
      </c>
      <c r="S62" s="54" t="s">
        <v>523</v>
      </c>
      <c r="T62" s="20"/>
    </row>
    <row r="63" spans="1:20" ht="60">
      <c r="A63" s="12">
        <v>57</v>
      </c>
      <c r="B63" s="20" t="s">
        <v>161</v>
      </c>
      <c r="C63" s="20" t="s">
        <v>523</v>
      </c>
      <c r="D63" s="20" t="s">
        <v>929</v>
      </c>
      <c r="E63" s="20" t="s">
        <v>930</v>
      </c>
      <c r="F63" s="20" t="s">
        <v>931</v>
      </c>
      <c r="G63" s="20">
        <v>550</v>
      </c>
      <c r="H63" s="20" t="s">
        <v>151</v>
      </c>
      <c r="I63" s="20">
        <v>11</v>
      </c>
      <c r="J63" s="20" t="s">
        <v>720</v>
      </c>
      <c r="K63" s="20" t="s">
        <v>721</v>
      </c>
      <c r="L63" s="20">
        <v>2130504</v>
      </c>
      <c r="M63" s="20" t="s">
        <v>932</v>
      </c>
      <c r="N63" s="20" t="s">
        <v>753</v>
      </c>
      <c r="O63" s="20" t="s">
        <v>75</v>
      </c>
      <c r="P63" s="20" t="s">
        <v>933</v>
      </c>
      <c r="Q63" s="53">
        <v>0.95</v>
      </c>
      <c r="R63" s="20" t="s">
        <v>34</v>
      </c>
      <c r="S63" s="54" t="s">
        <v>523</v>
      </c>
      <c r="T63" s="20"/>
    </row>
    <row r="64" spans="1:20" ht="36">
      <c r="A64" s="12">
        <v>58</v>
      </c>
      <c r="B64" s="20" t="s">
        <v>161</v>
      </c>
      <c r="C64" s="20" t="s">
        <v>523</v>
      </c>
      <c r="D64" s="20" t="s">
        <v>929</v>
      </c>
      <c r="E64" s="20" t="s">
        <v>934</v>
      </c>
      <c r="F64" s="20" t="s">
        <v>913</v>
      </c>
      <c r="G64" s="20">
        <v>200</v>
      </c>
      <c r="H64" s="20" t="s">
        <v>70</v>
      </c>
      <c r="I64" s="20">
        <v>7</v>
      </c>
      <c r="J64" s="20" t="s">
        <v>720</v>
      </c>
      <c r="K64" s="20" t="s">
        <v>721</v>
      </c>
      <c r="L64" s="20">
        <v>2130504</v>
      </c>
      <c r="M64" s="20" t="s">
        <v>935</v>
      </c>
      <c r="N64" s="41" t="s">
        <v>506</v>
      </c>
      <c r="O64" s="20" t="s">
        <v>75</v>
      </c>
      <c r="P64" s="20" t="s">
        <v>936</v>
      </c>
      <c r="Q64" s="53">
        <v>0.95</v>
      </c>
      <c r="R64" s="20" t="s">
        <v>34</v>
      </c>
      <c r="S64" s="54" t="s">
        <v>523</v>
      </c>
      <c r="T64" s="20"/>
    </row>
    <row r="65" spans="1:20" ht="36">
      <c r="A65" s="12">
        <v>59</v>
      </c>
      <c r="B65" s="20" t="s">
        <v>161</v>
      </c>
      <c r="C65" s="20" t="s">
        <v>523</v>
      </c>
      <c r="D65" s="20" t="s">
        <v>929</v>
      </c>
      <c r="E65" s="20" t="s">
        <v>930</v>
      </c>
      <c r="F65" s="20" t="s">
        <v>256</v>
      </c>
      <c r="G65" s="20">
        <v>12</v>
      </c>
      <c r="H65" s="20" t="s">
        <v>257</v>
      </c>
      <c r="I65" s="20">
        <v>2.04</v>
      </c>
      <c r="J65" s="20" t="s">
        <v>720</v>
      </c>
      <c r="K65" s="20" t="s">
        <v>721</v>
      </c>
      <c r="L65" s="20">
        <v>2130504</v>
      </c>
      <c r="M65" s="20" t="s">
        <v>937</v>
      </c>
      <c r="N65" s="20" t="s">
        <v>938</v>
      </c>
      <c r="O65" s="20" t="s">
        <v>75</v>
      </c>
      <c r="P65" s="20" t="s">
        <v>939</v>
      </c>
      <c r="Q65" s="53">
        <v>0.95</v>
      </c>
      <c r="R65" s="20" t="s">
        <v>34</v>
      </c>
      <c r="S65" s="54" t="s">
        <v>523</v>
      </c>
      <c r="T65" s="20"/>
    </row>
    <row r="66" spans="1:20" ht="36">
      <c r="A66" s="12">
        <v>60</v>
      </c>
      <c r="B66" s="20" t="s">
        <v>161</v>
      </c>
      <c r="C66" s="20" t="s">
        <v>523</v>
      </c>
      <c r="D66" s="20" t="s">
        <v>524</v>
      </c>
      <c r="E66" s="20" t="s">
        <v>940</v>
      </c>
      <c r="F66" s="20" t="s">
        <v>256</v>
      </c>
      <c r="G66" s="20">
        <v>20</v>
      </c>
      <c r="H66" s="20" t="s">
        <v>257</v>
      </c>
      <c r="I66" s="20">
        <v>3.4</v>
      </c>
      <c r="J66" s="20" t="s">
        <v>720</v>
      </c>
      <c r="K66" s="20" t="s">
        <v>721</v>
      </c>
      <c r="L66" s="20">
        <v>2130504</v>
      </c>
      <c r="M66" s="20" t="s">
        <v>941</v>
      </c>
      <c r="N66" s="20" t="s">
        <v>880</v>
      </c>
      <c r="O66" s="20" t="s">
        <v>75</v>
      </c>
      <c r="P66" s="20" t="s">
        <v>942</v>
      </c>
      <c r="Q66" s="53">
        <v>0.95</v>
      </c>
      <c r="R66" s="20" t="s">
        <v>34</v>
      </c>
      <c r="S66" s="54" t="s">
        <v>523</v>
      </c>
      <c r="T66" s="20"/>
    </row>
    <row r="67" spans="1:20" ht="36">
      <c r="A67" s="12">
        <v>61</v>
      </c>
      <c r="B67" s="20" t="s">
        <v>161</v>
      </c>
      <c r="C67" s="20" t="s">
        <v>523</v>
      </c>
      <c r="D67" s="20" t="s">
        <v>524</v>
      </c>
      <c r="E67" s="20" t="s">
        <v>943</v>
      </c>
      <c r="F67" s="20" t="s">
        <v>944</v>
      </c>
      <c r="G67" s="20">
        <v>2</v>
      </c>
      <c r="H67" s="20" t="s">
        <v>145</v>
      </c>
      <c r="I67" s="20">
        <v>10</v>
      </c>
      <c r="J67" s="20" t="s">
        <v>720</v>
      </c>
      <c r="K67" s="20" t="s">
        <v>721</v>
      </c>
      <c r="L67" s="20">
        <v>2130504</v>
      </c>
      <c r="M67" s="20" t="s">
        <v>945</v>
      </c>
      <c r="N67" s="20" t="s">
        <v>798</v>
      </c>
      <c r="O67" s="20" t="s">
        <v>75</v>
      </c>
      <c r="P67" s="20" t="s">
        <v>946</v>
      </c>
      <c r="Q67" s="53">
        <v>0.95</v>
      </c>
      <c r="R67" s="20" t="s">
        <v>37</v>
      </c>
      <c r="S67" s="54" t="s">
        <v>523</v>
      </c>
      <c r="T67" s="20"/>
    </row>
    <row r="68" spans="1:20" s="1" customFormat="1" ht="72">
      <c r="A68" s="12">
        <v>62</v>
      </c>
      <c r="B68" s="57" t="s">
        <v>947</v>
      </c>
      <c r="C68" s="57" t="s">
        <v>22</v>
      </c>
      <c r="D68" s="57" t="s">
        <v>169</v>
      </c>
      <c r="E68" s="57" t="s">
        <v>169</v>
      </c>
      <c r="F68" s="57" t="s">
        <v>170</v>
      </c>
      <c r="G68" s="57">
        <v>1</v>
      </c>
      <c r="H68" s="57" t="s">
        <v>145</v>
      </c>
      <c r="I68" s="57">
        <v>15</v>
      </c>
      <c r="J68" s="57" t="s">
        <v>720</v>
      </c>
      <c r="K68" s="57" t="s">
        <v>721</v>
      </c>
      <c r="L68" s="57">
        <v>2130505</v>
      </c>
      <c r="M68" s="57" t="s">
        <v>171</v>
      </c>
      <c r="N68" s="57" t="s">
        <v>172</v>
      </c>
      <c r="O68" s="57" t="s">
        <v>173</v>
      </c>
      <c r="P68" s="57" t="s">
        <v>175</v>
      </c>
      <c r="Q68" s="61">
        <v>0.93</v>
      </c>
      <c r="R68" s="57" t="s">
        <v>35</v>
      </c>
      <c r="S68" s="62" t="s">
        <v>28</v>
      </c>
      <c r="T68" s="57"/>
    </row>
    <row r="69" spans="1:20" ht="72">
      <c r="A69" s="12">
        <v>63</v>
      </c>
      <c r="B69" s="20" t="s">
        <v>947</v>
      </c>
      <c r="C69" s="20" t="s">
        <v>22</v>
      </c>
      <c r="D69" s="20" t="s">
        <v>169</v>
      </c>
      <c r="E69" s="20" t="s">
        <v>169</v>
      </c>
      <c r="F69" s="20" t="s">
        <v>170</v>
      </c>
      <c r="G69" s="20">
        <v>1</v>
      </c>
      <c r="H69" s="20" t="s">
        <v>145</v>
      </c>
      <c r="I69" s="20">
        <v>40</v>
      </c>
      <c r="J69" s="20" t="s">
        <v>720</v>
      </c>
      <c r="K69" s="20" t="s">
        <v>721</v>
      </c>
      <c r="L69" s="20">
        <v>2130505</v>
      </c>
      <c r="M69" s="20" t="s">
        <v>171</v>
      </c>
      <c r="N69" s="20" t="s">
        <v>172</v>
      </c>
      <c r="O69" s="20" t="s">
        <v>173</v>
      </c>
      <c r="P69" s="20" t="s">
        <v>181</v>
      </c>
      <c r="Q69" s="53">
        <v>0.93</v>
      </c>
      <c r="R69" s="20" t="s">
        <v>35</v>
      </c>
      <c r="S69" s="54" t="s">
        <v>31</v>
      </c>
      <c r="T69" s="20"/>
    </row>
    <row r="70" spans="1:20" ht="36">
      <c r="A70" s="12">
        <v>64</v>
      </c>
      <c r="B70" s="20" t="s">
        <v>161</v>
      </c>
      <c r="C70" s="20" t="s">
        <v>31</v>
      </c>
      <c r="D70" s="20" t="s">
        <v>162</v>
      </c>
      <c r="E70" s="20" t="s">
        <v>163</v>
      </c>
      <c r="F70" s="20" t="s">
        <v>164</v>
      </c>
      <c r="G70" s="20">
        <v>800</v>
      </c>
      <c r="H70" s="20" t="s">
        <v>70</v>
      </c>
      <c r="I70" s="20">
        <v>9.75</v>
      </c>
      <c r="J70" s="20" t="s">
        <v>720</v>
      </c>
      <c r="K70" s="20" t="s">
        <v>721</v>
      </c>
      <c r="L70" s="20">
        <v>2130504</v>
      </c>
      <c r="M70" s="20" t="s">
        <v>165</v>
      </c>
      <c r="N70" s="20" t="s">
        <v>166</v>
      </c>
      <c r="O70" s="20" t="s">
        <v>75</v>
      </c>
      <c r="P70" s="20" t="s">
        <v>167</v>
      </c>
      <c r="Q70" s="53">
        <v>0.95</v>
      </c>
      <c r="R70" s="20" t="s">
        <v>84</v>
      </c>
      <c r="S70" s="54" t="s">
        <v>31</v>
      </c>
      <c r="T70" s="20"/>
    </row>
    <row r="71" spans="1:20" ht="72">
      <c r="A71" s="12">
        <v>65</v>
      </c>
      <c r="B71" s="20" t="s">
        <v>947</v>
      </c>
      <c r="C71" s="20" t="s">
        <v>22</v>
      </c>
      <c r="D71" s="20" t="s">
        <v>169</v>
      </c>
      <c r="E71" s="20" t="s">
        <v>169</v>
      </c>
      <c r="F71" s="20" t="s">
        <v>170</v>
      </c>
      <c r="G71" s="20">
        <v>1</v>
      </c>
      <c r="H71" s="20" t="s">
        <v>145</v>
      </c>
      <c r="I71" s="20">
        <v>30</v>
      </c>
      <c r="J71" s="20" t="s">
        <v>720</v>
      </c>
      <c r="K71" s="20" t="s">
        <v>721</v>
      </c>
      <c r="L71" s="20">
        <v>2130505</v>
      </c>
      <c r="M71" s="20" t="s">
        <v>171</v>
      </c>
      <c r="N71" s="20" t="s">
        <v>172</v>
      </c>
      <c r="O71" s="20" t="s">
        <v>173</v>
      </c>
      <c r="P71" s="20" t="s">
        <v>178</v>
      </c>
      <c r="Q71" s="53">
        <v>0.93</v>
      </c>
      <c r="R71" s="20" t="s">
        <v>35</v>
      </c>
      <c r="S71" s="54" t="s">
        <v>30</v>
      </c>
      <c r="T71" s="20"/>
    </row>
    <row r="72" spans="1:20" ht="72">
      <c r="A72" s="12">
        <v>66</v>
      </c>
      <c r="B72" s="20" t="s">
        <v>947</v>
      </c>
      <c r="C72" s="20" t="s">
        <v>22</v>
      </c>
      <c r="D72" s="20" t="s">
        <v>169</v>
      </c>
      <c r="E72" s="20" t="s">
        <v>169</v>
      </c>
      <c r="F72" s="20" t="s">
        <v>170</v>
      </c>
      <c r="G72" s="20">
        <v>1</v>
      </c>
      <c r="H72" s="20" t="s">
        <v>145</v>
      </c>
      <c r="I72" s="20">
        <v>20</v>
      </c>
      <c r="J72" s="20" t="s">
        <v>720</v>
      </c>
      <c r="K72" s="20" t="s">
        <v>721</v>
      </c>
      <c r="L72" s="20">
        <v>2130505</v>
      </c>
      <c r="M72" s="20" t="s">
        <v>171</v>
      </c>
      <c r="N72" s="20" t="s">
        <v>172</v>
      </c>
      <c r="O72" s="20" t="s">
        <v>173</v>
      </c>
      <c r="P72" s="20" t="s">
        <v>948</v>
      </c>
      <c r="Q72" s="53">
        <v>0.93</v>
      </c>
      <c r="R72" s="20" t="s">
        <v>35</v>
      </c>
      <c r="S72" s="54" t="s">
        <v>25</v>
      </c>
      <c r="T72" s="20"/>
    </row>
    <row r="73" spans="1:20" ht="72">
      <c r="A73" s="12">
        <v>67</v>
      </c>
      <c r="B73" s="20" t="s">
        <v>947</v>
      </c>
      <c r="C73" s="20" t="s">
        <v>22</v>
      </c>
      <c r="D73" s="20" t="s">
        <v>169</v>
      </c>
      <c r="E73" s="20" t="s">
        <v>169</v>
      </c>
      <c r="F73" s="20" t="s">
        <v>170</v>
      </c>
      <c r="G73" s="20">
        <v>1</v>
      </c>
      <c r="H73" s="20" t="s">
        <v>145</v>
      </c>
      <c r="I73" s="20">
        <v>30</v>
      </c>
      <c r="J73" s="20" t="s">
        <v>720</v>
      </c>
      <c r="K73" s="20" t="s">
        <v>721</v>
      </c>
      <c r="L73" s="20">
        <v>2130505</v>
      </c>
      <c r="M73" s="20" t="s">
        <v>171</v>
      </c>
      <c r="N73" s="20" t="s">
        <v>172</v>
      </c>
      <c r="O73" s="20" t="s">
        <v>173</v>
      </c>
      <c r="P73" s="20" t="s">
        <v>948</v>
      </c>
      <c r="Q73" s="53">
        <v>0.93</v>
      </c>
      <c r="R73" s="20" t="s">
        <v>35</v>
      </c>
      <c r="S73" s="54" t="s">
        <v>20</v>
      </c>
      <c r="T73" s="20"/>
    </row>
    <row r="74" spans="1:20" s="1" customFormat="1" ht="60">
      <c r="A74" s="12">
        <v>68</v>
      </c>
      <c r="B74" s="57" t="s">
        <v>947</v>
      </c>
      <c r="C74" s="57" t="s">
        <v>28</v>
      </c>
      <c r="D74" s="57" t="s">
        <v>627</v>
      </c>
      <c r="E74" s="57" t="s">
        <v>627</v>
      </c>
      <c r="F74" s="57" t="s">
        <v>949</v>
      </c>
      <c r="G74" s="57">
        <v>1</v>
      </c>
      <c r="H74" s="57" t="s">
        <v>145</v>
      </c>
      <c r="I74" s="57">
        <v>70</v>
      </c>
      <c r="J74" s="57" t="s">
        <v>720</v>
      </c>
      <c r="K74" s="57" t="s">
        <v>721</v>
      </c>
      <c r="L74" s="57">
        <v>2130505</v>
      </c>
      <c r="M74" s="57" t="s">
        <v>950</v>
      </c>
      <c r="N74" s="57" t="s">
        <v>706</v>
      </c>
      <c r="O74" s="57" t="s">
        <v>173</v>
      </c>
      <c r="P74" s="57" t="s">
        <v>707</v>
      </c>
      <c r="Q74" s="61">
        <v>0.93</v>
      </c>
      <c r="R74" s="57" t="s">
        <v>35</v>
      </c>
      <c r="S74" s="62" t="s">
        <v>28</v>
      </c>
      <c r="T74" s="57"/>
    </row>
    <row r="75" spans="1:20" ht="48">
      <c r="A75" s="12">
        <v>69</v>
      </c>
      <c r="B75" s="20"/>
      <c r="C75" s="20" t="s">
        <v>28</v>
      </c>
      <c r="D75" s="20" t="s">
        <v>459</v>
      </c>
      <c r="E75" s="20" t="s">
        <v>951</v>
      </c>
      <c r="F75" s="20" t="s">
        <v>144</v>
      </c>
      <c r="G75" s="20">
        <v>1</v>
      </c>
      <c r="H75" s="20" t="s">
        <v>145</v>
      </c>
      <c r="I75" s="20">
        <v>26.3</v>
      </c>
      <c r="J75" s="20" t="s">
        <v>720</v>
      </c>
      <c r="K75" s="20" t="s">
        <v>721</v>
      </c>
      <c r="L75" s="20">
        <v>2130504</v>
      </c>
      <c r="M75" s="20" t="s">
        <v>952</v>
      </c>
      <c r="N75" s="20" t="s">
        <v>953</v>
      </c>
      <c r="O75" s="20" t="s">
        <v>75</v>
      </c>
      <c r="P75" s="20" t="s">
        <v>954</v>
      </c>
      <c r="Q75" s="53">
        <v>0.95</v>
      </c>
      <c r="R75" s="20" t="s">
        <v>37</v>
      </c>
      <c r="S75" s="54" t="s">
        <v>28</v>
      </c>
      <c r="T75" s="20"/>
    </row>
    <row r="76" spans="1:20" ht="48">
      <c r="A76" s="12">
        <v>70</v>
      </c>
      <c r="B76" s="20"/>
      <c r="C76" s="20" t="s">
        <v>28</v>
      </c>
      <c r="D76" s="20" t="s">
        <v>459</v>
      </c>
      <c r="E76" s="20" t="s">
        <v>955</v>
      </c>
      <c r="F76" s="20" t="s">
        <v>144</v>
      </c>
      <c r="G76" s="20">
        <v>1</v>
      </c>
      <c r="H76" s="20" t="s">
        <v>145</v>
      </c>
      <c r="I76" s="20">
        <v>23.3</v>
      </c>
      <c r="J76" s="20" t="s">
        <v>720</v>
      </c>
      <c r="K76" s="20" t="s">
        <v>721</v>
      </c>
      <c r="L76" s="20">
        <v>2130504</v>
      </c>
      <c r="M76" s="20" t="s">
        <v>952</v>
      </c>
      <c r="N76" s="20" t="s">
        <v>956</v>
      </c>
      <c r="O76" s="20" t="s">
        <v>75</v>
      </c>
      <c r="P76" s="20" t="s">
        <v>957</v>
      </c>
      <c r="Q76" s="53">
        <v>0.95</v>
      </c>
      <c r="R76" s="20" t="s">
        <v>37</v>
      </c>
      <c r="S76" s="54" t="s">
        <v>28</v>
      </c>
      <c r="T76" s="20"/>
    </row>
    <row r="77" spans="1:20" ht="48">
      <c r="A77" s="12">
        <v>71</v>
      </c>
      <c r="B77" s="20"/>
      <c r="C77" s="20" t="s">
        <v>22</v>
      </c>
      <c r="D77" s="20" t="s">
        <v>958</v>
      </c>
      <c r="E77" s="20" t="s">
        <v>959</v>
      </c>
      <c r="F77" s="20" t="s">
        <v>144</v>
      </c>
      <c r="G77" s="20">
        <v>1</v>
      </c>
      <c r="H77" s="20" t="s">
        <v>145</v>
      </c>
      <c r="I77" s="20">
        <v>4.2</v>
      </c>
      <c r="J77" s="20" t="s">
        <v>720</v>
      </c>
      <c r="K77" s="20" t="s">
        <v>721</v>
      </c>
      <c r="L77" s="20">
        <v>2130504</v>
      </c>
      <c r="M77" s="20" t="s">
        <v>388</v>
      </c>
      <c r="N77" s="20" t="s">
        <v>960</v>
      </c>
      <c r="O77" s="20" t="s">
        <v>75</v>
      </c>
      <c r="P77" s="20" t="s">
        <v>961</v>
      </c>
      <c r="Q77" s="53">
        <v>0.95</v>
      </c>
      <c r="R77" s="20" t="s">
        <v>37</v>
      </c>
      <c r="S77" s="54" t="s">
        <v>22</v>
      </c>
      <c r="T77" s="20"/>
    </row>
    <row r="78" spans="1:20" ht="48">
      <c r="A78" s="12">
        <v>72</v>
      </c>
      <c r="B78" s="20"/>
      <c r="C78" s="20" t="s">
        <v>22</v>
      </c>
      <c r="D78" s="20" t="s">
        <v>433</v>
      </c>
      <c r="E78" s="20" t="s">
        <v>962</v>
      </c>
      <c r="F78" s="20" t="s">
        <v>144</v>
      </c>
      <c r="G78" s="20">
        <v>1</v>
      </c>
      <c r="H78" s="20" t="s">
        <v>145</v>
      </c>
      <c r="I78" s="20">
        <v>4.2</v>
      </c>
      <c r="J78" s="20" t="s">
        <v>720</v>
      </c>
      <c r="K78" s="20" t="s">
        <v>721</v>
      </c>
      <c r="L78" s="20">
        <v>2130504</v>
      </c>
      <c r="M78" s="20" t="s">
        <v>388</v>
      </c>
      <c r="N78" s="20" t="s">
        <v>960</v>
      </c>
      <c r="O78" s="20" t="s">
        <v>75</v>
      </c>
      <c r="P78" s="20" t="s">
        <v>963</v>
      </c>
      <c r="Q78" s="53">
        <v>0.95</v>
      </c>
      <c r="R78" s="20" t="s">
        <v>37</v>
      </c>
      <c r="S78" s="54" t="s">
        <v>22</v>
      </c>
      <c r="T78" s="20"/>
    </row>
    <row r="79" spans="1:20" ht="48">
      <c r="A79" s="12">
        <v>73</v>
      </c>
      <c r="B79" s="20"/>
      <c r="C79" s="20" t="s">
        <v>22</v>
      </c>
      <c r="D79" s="20" t="s">
        <v>169</v>
      </c>
      <c r="E79" s="20" t="s">
        <v>964</v>
      </c>
      <c r="F79" s="20" t="s">
        <v>144</v>
      </c>
      <c r="G79" s="20">
        <v>1</v>
      </c>
      <c r="H79" s="20" t="s">
        <v>145</v>
      </c>
      <c r="I79" s="20">
        <v>4.2</v>
      </c>
      <c r="J79" s="20" t="s">
        <v>720</v>
      </c>
      <c r="K79" s="20" t="s">
        <v>721</v>
      </c>
      <c r="L79" s="20">
        <v>2130504</v>
      </c>
      <c r="M79" s="20" t="s">
        <v>388</v>
      </c>
      <c r="N79" s="20" t="s">
        <v>960</v>
      </c>
      <c r="O79" s="20" t="s">
        <v>75</v>
      </c>
      <c r="P79" s="20" t="s">
        <v>965</v>
      </c>
      <c r="Q79" s="53">
        <v>0.95</v>
      </c>
      <c r="R79" s="20" t="s">
        <v>37</v>
      </c>
      <c r="S79" s="54" t="s">
        <v>22</v>
      </c>
      <c r="T79" s="20"/>
    </row>
    <row r="80" spans="1:20" ht="48">
      <c r="A80" s="12">
        <v>74</v>
      </c>
      <c r="B80" s="20"/>
      <c r="C80" s="20" t="s">
        <v>22</v>
      </c>
      <c r="D80" s="20" t="s">
        <v>421</v>
      </c>
      <c r="E80" s="20" t="s">
        <v>966</v>
      </c>
      <c r="F80" s="20" t="s">
        <v>144</v>
      </c>
      <c r="G80" s="20">
        <v>1</v>
      </c>
      <c r="H80" s="20" t="s">
        <v>145</v>
      </c>
      <c r="I80" s="20">
        <v>4.2</v>
      </c>
      <c r="J80" s="20" t="s">
        <v>720</v>
      </c>
      <c r="K80" s="20" t="s">
        <v>721</v>
      </c>
      <c r="L80" s="20">
        <v>2130504</v>
      </c>
      <c r="M80" s="20" t="s">
        <v>388</v>
      </c>
      <c r="N80" s="20" t="s">
        <v>960</v>
      </c>
      <c r="O80" s="20" t="s">
        <v>75</v>
      </c>
      <c r="P80" s="20" t="s">
        <v>967</v>
      </c>
      <c r="Q80" s="53">
        <v>0.95</v>
      </c>
      <c r="R80" s="20" t="s">
        <v>37</v>
      </c>
      <c r="S80" s="54" t="s">
        <v>22</v>
      </c>
      <c r="T80" s="20"/>
    </row>
    <row r="81" spans="1:20" ht="48">
      <c r="A81" s="12">
        <v>75</v>
      </c>
      <c r="B81" s="20"/>
      <c r="C81" s="20" t="s">
        <v>20</v>
      </c>
      <c r="D81" s="20" t="s">
        <v>968</v>
      </c>
      <c r="E81" s="20" t="s">
        <v>969</v>
      </c>
      <c r="F81" s="20" t="s">
        <v>144</v>
      </c>
      <c r="G81" s="20">
        <v>1</v>
      </c>
      <c r="H81" s="20" t="s">
        <v>145</v>
      </c>
      <c r="I81" s="20">
        <v>4.2</v>
      </c>
      <c r="J81" s="20" t="s">
        <v>720</v>
      </c>
      <c r="K81" s="20" t="s">
        <v>721</v>
      </c>
      <c r="L81" s="20">
        <v>2130504</v>
      </c>
      <c r="M81" s="20" t="s">
        <v>388</v>
      </c>
      <c r="N81" s="20" t="s">
        <v>960</v>
      </c>
      <c r="O81" s="20" t="s">
        <v>75</v>
      </c>
      <c r="P81" s="20" t="s">
        <v>957</v>
      </c>
      <c r="Q81" s="53">
        <v>0.95</v>
      </c>
      <c r="R81" s="20" t="s">
        <v>37</v>
      </c>
      <c r="S81" s="54" t="s">
        <v>20</v>
      </c>
      <c r="T81" s="20"/>
    </row>
    <row r="82" spans="1:20" ht="48">
      <c r="A82" s="12">
        <v>76</v>
      </c>
      <c r="B82" s="20"/>
      <c r="C82" s="20" t="s">
        <v>20</v>
      </c>
      <c r="D82" s="20" t="s">
        <v>970</v>
      </c>
      <c r="E82" s="20" t="s">
        <v>971</v>
      </c>
      <c r="F82" s="20" t="s">
        <v>144</v>
      </c>
      <c r="G82" s="20">
        <v>1</v>
      </c>
      <c r="H82" s="20" t="s">
        <v>145</v>
      </c>
      <c r="I82" s="20">
        <v>4.2</v>
      </c>
      <c r="J82" s="20" t="s">
        <v>720</v>
      </c>
      <c r="K82" s="20" t="s">
        <v>721</v>
      </c>
      <c r="L82" s="20">
        <v>2130504</v>
      </c>
      <c r="M82" s="20" t="s">
        <v>388</v>
      </c>
      <c r="N82" s="20" t="s">
        <v>960</v>
      </c>
      <c r="O82" s="20" t="s">
        <v>75</v>
      </c>
      <c r="P82" s="20" t="s">
        <v>972</v>
      </c>
      <c r="Q82" s="53">
        <v>0.95</v>
      </c>
      <c r="R82" s="20" t="s">
        <v>37</v>
      </c>
      <c r="S82" s="54" t="s">
        <v>20</v>
      </c>
      <c r="T82" s="20"/>
    </row>
    <row r="83" spans="1:20" ht="48">
      <c r="A83" s="12">
        <v>77</v>
      </c>
      <c r="B83" s="20"/>
      <c r="C83" s="20" t="s">
        <v>20</v>
      </c>
      <c r="D83" s="20" t="s">
        <v>973</v>
      </c>
      <c r="E83" s="20" t="s">
        <v>974</v>
      </c>
      <c r="F83" s="20" t="s">
        <v>144</v>
      </c>
      <c r="G83" s="20">
        <v>1</v>
      </c>
      <c r="H83" s="20" t="s">
        <v>145</v>
      </c>
      <c r="I83" s="20">
        <v>4.2</v>
      </c>
      <c r="J83" s="20" t="s">
        <v>720</v>
      </c>
      <c r="K83" s="20" t="s">
        <v>721</v>
      </c>
      <c r="L83" s="20">
        <v>2130504</v>
      </c>
      <c r="M83" s="20" t="s">
        <v>388</v>
      </c>
      <c r="N83" s="20" t="s">
        <v>960</v>
      </c>
      <c r="O83" s="20" t="s">
        <v>75</v>
      </c>
      <c r="P83" s="20" t="s">
        <v>975</v>
      </c>
      <c r="Q83" s="53">
        <v>0.95</v>
      </c>
      <c r="R83" s="20" t="s">
        <v>37</v>
      </c>
      <c r="S83" s="54" t="s">
        <v>20</v>
      </c>
      <c r="T83" s="20"/>
    </row>
    <row r="84" spans="1:20" ht="48">
      <c r="A84" s="12">
        <v>78</v>
      </c>
      <c r="B84" s="20"/>
      <c r="C84" s="20" t="s">
        <v>18</v>
      </c>
      <c r="D84" s="20" t="s">
        <v>672</v>
      </c>
      <c r="E84" s="20" t="s">
        <v>976</v>
      </c>
      <c r="F84" s="20" t="s">
        <v>144</v>
      </c>
      <c r="G84" s="20">
        <v>1</v>
      </c>
      <c r="H84" s="20" t="s">
        <v>145</v>
      </c>
      <c r="I84" s="20">
        <v>4.2</v>
      </c>
      <c r="J84" s="20" t="s">
        <v>720</v>
      </c>
      <c r="K84" s="20" t="s">
        <v>721</v>
      </c>
      <c r="L84" s="20">
        <v>2130504</v>
      </c>
      <c r="M84" s="20" t="s">
        <v>388</v>
      </c>
      <c r="N84" s="20" t="s">
        <v>960</v>
      </c>
      <c r="O84" s="20" t="s">
        <v>75</v>
      </c>
      <c r="P84" s="20" t="s">
        <v>977</v>
      </c>
      <c r="Q84" s="53">
        <v>0.95</v>
      </c>
      <c r="R84" s="20" t="s">
        <v>37</v>
      </c>
      <c r="S84" s="54" t="s">
        <v>18</v>
      </c>
      <c r="T84" s="20"/>
    </row>
    <row r="85" spans="1:20" ht="48">
      <c r="A85" s="12">
        <v>79</v>
      </c>
      <c r="B85" s="20"/>
      <c r="C85" s="20" t="s">
        <v>18</v>
      </c>
      <c r="D85" s="20" t="s">
        <v>672</v>
      </c>
      <c r="E85" s="20" t="s">
        <v>978</v>
      </c>
      <c r="F85" s="20" t="s">
        <v>144</v>
      </c>
      <c r="G85" s="20">
        <v>1</v>
      </c>
      <c r="H85" s="20" t="s">
        <v>145</v>
      </c>
      <c r="I85" s="20">
        <v>4.2</v>
      </c>
      <c r="J85" s="20" t="s">
        <v>720</v>
      </c>
      <c r="K85" s="20" t="s">
        <v>721</v>
      </c>
      <c r="L85" s="20">
        <v>2130504</v>
      </c>
      <c r="M85" s="20" t="s">
        <v>388</v>
      </c>
      <c r="N85" s="20" t="s">
        <v>960</v>
      </c>
      <c r="O85" s="20" t="s">
        <v>75</v>
      </c>
      <c r="P85" s="20" t="s">
        <v>979</v>
      </c>
      <c r="Q85" s="53">
        <v>0.95</v>
      </c>
      <c r="R85" s="20" t="s">
        <v>37</v>
      </c>
      <c r="S85" s="54" t="s">
        <v>18</v>
      </c>
      <c r="T85" s="20"/>
    </row>
    <row r="86" spans="1:20" ht="48">
      <c r="A86" s="12">
        <v>80</v>
      </c>
      <c r="B86" s="20"/>
      <c r="C86" s="20" t="s">
        <v>18</v>
      </c>
      <c r="D86" s="20" t="s">
        <v>444</v>
      </c>
      <c r="E86" s="20" t="s">
        <v>980</v>
      </c>
      <c r="F86" s="20" t="s">
        <v>144</v>
      </c>
      <c r="G86" s="20">
        <v>1</v>
      </c>
      <c r="H86" s="20" t="s">
        <v>145</v>
      </c>
      <c r="I86" s="20">
        <v>4.2</v>
      </c>
      <c r="J86" s="20" t="s">
        <v>720</v>
      </c>
      <c r="K86" s="20" t="s">
        <v>721</v>
      </c>
      <c r="L86" s="20">
        <v>2130504</v>
      </c>
      <c r="M86" s="20" t="s">
        <v>388</v>
      </c>
      <c r="N86" s="20" t="s">
        <v>960</v>
      </c>
      <c r="O86" s="20" t="s">
        <v>75</v>
      </c>
      <c r="P86" s="20" t="s">
        <v>981</v>
      </c>
      <c r="Q86" s="53">
        <v>0.95</v>
      </c>
      <c r="R86" s="20" t="s">
        <v>37</v>
      </c>
      <c r="S86" s="54" t="s">
        <v>18</v>
      </c>
      <c r="T86" s="20"/>
    </row>
    <row r="87" spans="1:20" ht="48">
      <c r="A87" s="12">
        <v>81</v>
      </c>
      <c r="B87" s="20"/>
      <c r="C87" s="20" t="s">
        <v>18</v>
      </c>
      <c r="D87" s="20" t="s">
        <v>444</v>
      </c>
      <c r="E87" s="20" t="s">
        <v>982</v>
      </c>
      <c r="F87" s="20" t="s">
        <v>144</v>
      </c>
      <c r="G87" s="20">
        <v>1</v>
      </c>
      <c r="H87" s="20" t="s">
        <v>145</v>
      </c>
      <c r="I87" s="20">
        <v>4.2</v>
      </c>
      <c r="J87" s="20" t="s">
        <v>720</v>
      </c>
      <c r="K87" s="20" t="s">
        <v>721</v>
      </c>
      <c r="L87" s="20">
        <v>2130504</v>
      </c>
      <c r="M87" s="20" t="s">
        <v>388</v>
      </c>
      <c r="N87" s="20" t="s">
        <v>960</v>
      </c>
      <c r="O87" s="20" t="s">
        <v>75</v>
      </c>
      <c r="P87" s="20" t="s">
        <v>983</v>
      </c>
      <c r="Q87" s="53">
        <v>0.95</v>
      </c>
      <c r="R87" s="20" t="s">
        <v>37</v>
      </c>
      <c r="S87" s="54" t="s">
        <v>18</v>
      </c>
      <c r="T87" s="20"/>
    </row>
    <row r="88" spans="1:20" ht="48">
      <c r="A88" s="12">
        <v>82</v>
      </c>
      <c r="B88" s="20"/>
      <c r="C88" s="20" t="s">
        <v>31</v>
      </c>
      <c r="D88" s="20" t="s">
        <v>984</v>
      </c>
      <c r="E88" s="20" t="s">
        <v>100</v>
      </c>
      <c r="F88" s="20" t="s">
        <v>144</v>
      </c>
      <c r="G88" s="20">
        <v>1</v>
      </c>
      <c r="H88" s="20" t="s">
        <v>145</v>
      </c>
      <c r="I88" s="20">
        <v>4.2</v>
      </c>
      <c r="J88" s="20" t="s">
        <v>720</v>
      </c>
      <c r="K88" s="20" t="s">
        <v>721</v>
      </c>
      <c r="L88" s="20">
        <v>2130504</v>
      </c>
      <c r="M88" s="20" t="s">
        <v>388</v>
      </c>
      <c r="N88" s="20" t="s">
        <v>960</v>
      </c>
      <c r="O88" s="20" t="s">
        <v>75</v>
      </c>
      <c r="P88" s="20" t="s">
        <v>985</v>
      </c>
      <c r="Q88" s="53">
        <v>0.95</v>
      </c>
      <c r="R88" s="20" t="s">
        <v>37</v>
      </c>
      <c r="S88" s="54" t="s">
        <v>31</v>
      </c>
      <c r="T88" s="20"/>
    </row>
    <row r="89" spans="1:20" s="1" customFormat="1" ht="43.5" customHeight="1">
      <c r="A89" s="12">
        <v>83</v>
      </c>
      <c r="B89" s="58" t="s">
        <v>221</v>
      </c>
      <c r="C89" s="57" t="s">
        <v>199</v>
      </c>
      <c r="D89" s="57" t="s">
        <v>199</v>
      </c>
      <c r="E89" s="57" t="s">
        <v>199</v>
      </c>
      <c r="F89" s="57" t="s">
        <v>709</v>
      </c>
      <c r="G89" s="58">
        <v>5300</v>
      </c>
      <c r="H89" s="58" t="s">
        <v>223</v>
      </c>
      <c r="I89" s="58">
        <v>245</v>
      </c>
      <c r="J89" s="57" t="s">
        <v>720</v>
      </c>
      <c r="K89" s="57" t="s">
        <v>721</v>
      </c>
      <c r="L89" s="57">
        <v>2130599</v>
      </c>
      <c r="M89" s="57" t="s">
        <v>710</v>
      </c>
      <c r="N89" s="57" t="s">
        <v>711</v>
      </c>
      <c r="O89" s="57" t="s">
        <v>712</v>
      </c>
      <c r="P89" s="57" t="s">
        <v>713</v>
      </c>
      <c r="Q89" s="61">
        <v>1</v>
      </c>
      <c r="R89" s="57" t="s">
        <v>714</v>
      </c>
      <c r="S89" s="57" t="s">
        <v>198</v>
      </c>
      <c r="T89" s="57" t="s">
        <v>708</v>
      </c>
    </row>
    <row r="90" spans="1:20" ht="94.5">
      <c r="A90" s="12">
        <v>84</v>
      </c>
      <c r="B90" s="59" t="s">
        <v>229</v>
      </c>
      <c r="C90" s="20" t="s">
        <v>30</v>
      </c>
      <c r="D90" s="20" t="s">
        <v>263</v>
      </c>
      <c r="E90" s="20" t="s">
        <v>263</v>
      </c>
      <c r="F90" s="20" t="s">
        <v>264</v>
      </c>
      <c r="G90" s="20">
        <v>1</v>
      </c>
      <c r="H90" s="20" t="s">
        <v>145</v>
      </c>
      <c r="I90" s="20">
        <v>9</v>
      </c>
      <c r="J90" s="20" t="s">
        <v>720</v>
      </c>
      <c r="K90" s="20" t="s">
        <v>986</v>
      </c>
      <c r="L90" s="20">
        <v>2130505</v>
      </c>
      <c r="M90" s="60" t="s">
        <v>552</v>
      </c>
      <c r="N90" s="60" t="s">
        <v>553</v>
      </c>
      <c r="O90" s="20" t="s">
        <v>418</v>
      </c>
      <c r="P90" s="60" t="s">
        <v>554</v>
      </c>
      <c r="Q90" s="53">
        <v>0.93</v>
      </c>
      <c r="R90" s="20" t="s">
        <v>270</v>
      </c>
      <c r="S90" s="20" t="s">
        <v>30</v>
      </c>
      <c r="T90" s="63"/>
    </row>
    <row r="91" spans="1:20" ht="67.5">
      <c r="A91" s="12">
        <v>85</v>
      </c>
      <c r="B91" s="59" t="s">
        <v>161</v>
      </c>
      <c r="C91" s="20" t="s">
        <v>21</v>
      </c>
      <c r="D91" s="20" t="s">
        <v>272</v>
      </c>
      <c r="E91" s="20" t="s">
        <v>272</v>
      </c>
      <c r="F91" s="20" t="s">
        <v>555</v>
      </c>
      <c r="G91" s="20">
        <v>1</v>
      </c>
      <c r="H91" s="20" t="s">
        <v>145</v>
      </c>
      <c r="I91" s="20">
        <v>15</v>
      </c>
      <c r="J91" s="20" t="s">
        <v>720</v>
      </c>
      <c r="K91" s="20" t="s">
        <v>986</v>
      </c>
      <c r="L91" s="20">
        <v>2130505</v>
      </c>
      <c r="M91" s="60" t="s">
        <v>556</v>
      </c>
      <c r="N91" s="60" t="s">
        <v>557</v>
      </c>
      <c r="O91" s="20" t="s">
        <v>418</v>
      </c>
      <c r="P91" s="60" t="s">
        <v>558</v>
      </c>
      <c r="Q91" s="53">
        <v>0.98</v>
      </c>
      <c r="R91" s="20" t="s">
        <v>270</v>
      </c>
      <c r="S91" s="20" t="s">
        <v>21</v>
      </c>
      <c r="T91" s="63"/>
    </row>
    <row r="92" spans="1:20" ht="40.5">
      <c r="A92" s="12">
        <v>86</v>
      </c>
      <c r="B92" s="59" t="s">
        <v>229</v>
      </c>
      <c r="C92" s="20" t="s">
        <v>23</v>
      </c>
      <c r="D92" s="20" t="s">
        <v>277</v>
      </c>
      <c r="E92" s="20" t="s">
        <v>277</v>
      </c>
      <c r="F92" s="20" t="s">
        <v>278</v>
      </c>
      <c r="G92" s="20">
        <v>1</v>
      </c>
      <c r="H92" s="20" t="s">
        <v>145</v>
      </c>
      <c r="I92" s="20">
        <v>9</v>
      </c>
      <c r="J92" s="20" t="s">
        <v>720</v>
      </c>
      <c r="K92" s="20" t="s">
        <v>986</v>
      </c>
      <c r="L92" s="20">
        <v>2130505</v>
      </c>
      <c r="M92" s="60" t="s">
        <v>559</v>
      </c>
      <c r="N92" s="60" t="s">
        <v>560</v>
      </c>
      <c r="O92" s="20" t="s">
        <v>418</v>
      </c>
      <c r="P92" s="60" t="s">
        <v>561</v>
      </c>
      <c r="Q92" s="53">
        <v>0.93</v>
      </c>
      <c r="R92" s="20" t="s">
        <v>270</v>
      </c>
      <c r="S92" s="20" t="s">
        <v>23</v>
      </c>
      <c r="T92" s="63"/>
    </row>
    <row r="93" spans="1:20" ht="81">
      <c r="A93" s="12">
        <v>87</v>
      </c>
      <c r="B93" s="59" t="s">
        <v>229</v>
      </c>
      <c r="C93" s="20" t="s">
        <v>20</v>
      </c>
      <c r="D93" s="20" t="s">
        <v>282</v>
      </c>
      <c r="E93" s="20" t="s">
        <v>282</v>
      </c>
      <c r="F93" s="20" t="s">
        <v>555</v>
      </c>
      <c r="G93" s="20">
        <v>1</v>
      </c>
      <c r="H93" s="20" t="s">
        <v>145</v>
      </c>
      <c r="I93" s="20">
        <v>9</v>
      </c>
      <c r="J93" s="20" t="s">
        <v>720</v>
      </c>
      <c r="K93" s="20" t="s">
        <v>986</v>
      </c>
      <c r="L93" s="20">
        <v>2130505</v>
      </c>
      <c r="M93" s="60" t="s">
        <v>562</v>
      </c>
      <c r="N93" s="60" t="s">
        <v>563</v>
      </c>
      <c r="O93" s="20" t="s">
        <v>418</v>
      </c>
      <c r="P93" s="60" t="s">
        <v>284</v>
      </c>
      <c r="Q93" s="53">
        <v>0.93</v>
      </c>
      <c r="R93" s="20" t="s">
        <v>270</v>
      </c>
      <c r="S93" s="20" t="s">
        <v>20</v>
      </c>
      <c r="T93" s="63"/>
    </row>
  </sheetData>
  <sheetProtection/>
  <autoFilter ref="A5:T93"/>
  <mergeCells count="21">
    <mergeCell ref="A1:B1"/>
    <mergeCell ref="A2:T2"/>
    <mergeCell ref="A3:G3"/>
    <mergeCell ref="S3:T3"/>
    <mergeCell ref="M4:Q4"/>
    <mergeCell ref="A6:D6"/>
    <mergeCell ref="A4:A5"/>
    <mergeCell ref="B4:B5"/>
    <mergeCell ref="C4:C5"/>
    <mergeCell ref="D4:D5"/>
    <mergeCell ref="E4:E5"/>
    <mergeCell ref="F4:F5"/>
    <mergeCell ref="G4:G5"/>
    <mergeCell ref="H4:H5"/>
    <mergeCell ref="I4:I5"/>
    <mergeCell ref="J4:J5"/>
    <mergeCell ref="K4:K5"/>
    <mergeCell ref="L4:L5"/>
    <mergeCell ref="R4:R5"/>
    <mergeCell ref="S4:S5"/>
    <mergeCell ref="T4:T5"/>
  </mergeCells>
  <printOptions/>
  <pageMargins left="0.7513888888888889" right="0.7513888888888889" top="1" bottom="1" header="0.5" footer="0.5"/>
  <pageSetup fitToHeight="0" fitToWidth="1" horizontalDpi="600" verticalDpi="600" orientation="landscape" paperSize="9" scale="5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赖茜娜</dc:creator>
  <cp:keywords/>
  <dc:description/>
  <cp:lastModifiedBy>阿亮</cp:lastModifiedBy>
  <cp:lastPrinted>2018-12-29T02:24:00Z</cp:lastPrinted>
  <dcterms:created xsi:type="dcterms:W3CDTF">2017-12-05T07:34:00Z</dcterms:created>
  <dcterms:modified xsi:type="dcterms:W3CDTF">2024-02-23T07:15:14Z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KSOReadingLayo">
    <vt:bool>true</vt:bool>
  </property>
  <property fmtid="{D5CDD505-2E9C-101B-9397-08002B2CF9AE}" pid="5" name="I">
    <vt:lpwstr>E5B7EDF4B0FD4A4DB95CE8E07554CCC6_13</vt:lpwstr>
  </property>
</Properties>
</file>