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<sst xmlns="http://schemas.openxmlformats.org/spreadsheetml/2006/main" count="130" uniqueCount="110">
  <si>
    <t>弋阳县2023年8月30日直达资金支出进度情况分析表</t>
  </si>
  <si>
    <t xml:space="preserve">     </t>
  </si>
  <si>
    <t>单位：万元</t>
  </si>
  <si>
    <t>序号</t>
  </si>
  <si>
    <t>项目单位</t>
  </si>
  <si>
    <t>项目名称</t>
  </si>
  <si>
    <t>资金文号</t>
  </si>
  <si>
    <t>资金总额</t>
  </si>
  <si>
    <t>财政下达资金额</t>
  </si>
  <si>
    <t>单位已支付额</t>
  </si>
  <si>
    <t>支付进度%</t>
  </si>
  <si>
    <t>资金拨付情况说明</t>
  </si>
  <si>
    <t>股室支付进度</t>
  </si>
  <si>
    <t>预算股</t>
  </si>
  <si>
    <t>公安局</t>
  </si>
  <si>
    <t>三保支出</t>
  </si>
  <si>
    <t>赣财预指〔2022〕72号</t>
  </si>
  <si>
    <t>卫健委</t>
  </si>
  <si>
    <t xml:space="preserve"> 
疫情防控一次性财力补助</t>
  </si>
  <si>
    <t>赣财预指〔2023〕19号</t>
  </si>
  <si>
    <t>教体局</t>
  </si>
  <si>
    <t>赣财预指〔2022〕31号、赣财预指〔2022〕72号</t>
  </si>
  <si>
    <t>完成序时任务</t>
  </si>
  <si>
    <t>交通运输局</t>
  </si>
  <si>
    <t>成品油转移支付</t>
  </si>
  <si>
    <t>饶财预指[2023]2号</t>
  </si>
  <si>
    <t>教科文股</t>
  </si>
  <si>
    <t>城乡义务教育补助</t>
  </si>
  <si>
    <t>赣财教指【2022】68号、 
赣财教指 [2022] 50号</t>
  </si>
  <si>
    <t>学生资助</t>
  </si>
  <si>
    <t>赣财教指[2022] 57号、赣财教指[2022] 71号</t>
  </si>
  <si>
    <t>农业股</t>
  </si>
  <si>
    <t>农业农村局</t>
  </si>
  <si>
    <t>高标农田建设补助资金</t>
  </si>
  <si>
    <t>赣财农指[2022]41号、赣财农指[2023]9号</t>
  </si>
  <si>
    <t>高标农田项目
现在在设计阶段</t>
  </si>
  <si>
    <t>耕地地力补贴</t>
  </si>
  <si>
    <t>赣财农指〔2023〕9号</t>
  </si>
  <si>
    <t>渔业发展</t>
  </si>
  <si>
    <t>赣财农指〔2023〕5号</t>
  </si>
  <si>
    <t>项目在市审批阶段</t>
  </si>
  <si>
    <t>耕地质量提升</t>
  </si>
  <si>
    <t>赣财农指〔2023〕9号
饶财农指〔2023〕14号</t>
  </si>
  <si>
    <t>按实际业务情况支出</t>
  </si>
  <si>
    <t>农村基础建设</t>
  </si>
  <si>
    <t xml:space="preserve"> 
饶财农指【2023】19号</t>
  </si>
  <si>
    <t>纳入乡村振兴资金管理，组织部的项目才分配。</t>
  </si>
  <si>
    <t>生产发展</t>
  </si>
  <si>
    <t>弋财预指【2023】66号</t>
  </si>
  <si>
    <t>乡村振兴局</t>
  </si>
  <si>
    <t>衔接资金及基础设施</t>
  </si>
  <si>
    <t>赣财乡振指[2022]9号、11号、15号、弋财预指【2023】66号等</t>
  </si>
  <si>
    <t>组织部</t>
  </si>
  <si>
    <t>发展新型农村集体经济</t>
  </si>
  <si>
    <t>赣财乡振指[2023]1号</t>
  </si>
  <si>
    <t>林业局</t>
  </si>
  <si>
    <t>林业改革发展资金</t>
  </si>
  <si>
    <t>赣财资环指〔2022〕57号</t>
  </si>
  <si>
    <t>省厅交代暂停发放</t>
  </si>
  <si>
    <t>社保股</t>
  </si>
  <si>
    <t>住房和城乡建设局</t>
  </si>
  <si>
    <t>农村危房改造</t>
  </si>
  <si>
    <t>饶财社指[2022]73号</t>
  </si>
  <si>
    <t>由于上半年雨水较多，危房改造施工进度偏慢，还有些危改户计划在下半年再动工</t>
  </si>
  <si>
    <t>社会保险管理中心</t>
  </si>
  <si>
    <t>城乡居民基本养老保险补助</t>
  </si>
  <si>
    <t>赣财社指[2022]56号、赣财社指[2022]66号</t>
  </si>
  <si>
    <t>机关事业单位养老保险制度改革</t>
  </si>
  <si>
    <t>赣财社指[2022]72号</t>
  </si>
  <si>
    <t>就业创业服务中心</t>
  </si>
  <si>
    <t>创业担保贷款奖补资金</t>
  </si>
  <si>
    <t>饶财债指【2022】13号</t>
  </si>
  <si>
    <t>根据实际业务情况支出</t>
  </si>
  <si>
    <t>就业补助资金</t>
  </si>
  <si>
    <t>饶财社指[2022]63号</t>
  </si>
  <si>
    <t>民政局机关</t>
  </si>
  <si>
    <t>困难群众救助补助资金</t>
  </si>
  <si>
    <t>饶财社指[2022]85号、饶财社指[2022]84号</t>
  </si>
  <si>
    <t>按序时进度拨付</t>
  </si>
  <si>
    <t>残联</t>
  </si>
  <si>
    <t>残疾人事业发展</t>
  </si>
  <si>
    <t>饶财社指【2022】54号、饶财社指【2022】87号</t>
  </si>
  <si>
    <t>因一把手人事调整，至今未到位，于5月底才确定暂主持全面工作人选，导致残联工作开展迟缓</t>
  </si>
  <si>
    <t>卫生健康委员会</t>
  </si>
  <si>
    <t>基本公共卫生等</t>
  </si>
  <si>
    <t>饶财社指[2022]54、75、76、78、79号</t>
  </si>
  <si>
    <t>妇幼保健计划生育</t>
  </si>
  <si>
    <t>医疗卫生机构能力建设</t>
  </si>
  <si>
    <t>饶财社指〔2022〕80号</t>
  </si>
  <si>
    <t>在走采购流程</t>
  </si>
  <si>
    <t>退役军人事务局</t>
  </si>
  <si>
    <t>优抚对象补助</t>
  </si>
  <si>
    <t>饶财社指〔2022〕60号</t>
  </si>
  <si>
    <t>医疗保障局</t>
  </si>
  <si>
    <t>医疗救助补助资金</t>
  </si>
  <si>
    <t xml:space="preserve"> 
赣财社指【2023】26号</t>
  </si>
  <si>
    <t>医疗保障服务中心</t>
  </si>
  <si>
    <t>赣财社指【2022】90号、赣财社指【2022】54号</t>
  </si>
  <si>
    <t>综合股</t>
  </si>
  <si>
    <t>老旧小区改造</t>
  </si>
  <si>
    <t>赣财综指[2023]6号、赣财综指[2023]9号</t>
  </si>
  <si>
    <t>住房建设保障中心</t>
  </si>
  <si>
    <t>棚户区改造</t>
  </si>
  <si>
    <t>赣财综指[2022]9号、赣财综指[2022]6号</t>
  </si>
  <si>
    <t>保障性租赁住房</t>
  </si>
  <si>
    <t>分批验收拨付</t>
  </si>
  <si>
    <t>经建股</t>
  </si>
  <si>
    <t>饶财建指〔2023〕33号</t>
  </si>
  <si>
    <t>项目刚落实</t>
  </si>
  <si>
    <t>合 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</si>
</sst>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%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1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9" borderId="2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8" borderId="22" applyNumberFormat="0" applyAlignment="0" applyProtection="0">
      <alignment vertical="center"/>
    </xf>
    <xf numFmtId="0" fontId="18" fillId="18" borderId="18" applyNumberFormat="0" applyAlignment="0" applyProtection="0">
      <alignment vertical="center"/>
    </xf>
    <xf numFmtId="0" fontId="12" fillId="9" borderId="1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176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176" fontId="1" fillId="2" borderId="4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10" fontId="1" fillId="2" borderId="1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4" fontId="1" fillId="2" borderId="9" xfId="0" applyNumberFormat="1" applyFont="1" applyFill="1" applyBorder="1" applyAlignment="1">
      <alignment horizontal="left" vertical="center" wrapText="1"/>
    </xf>
    <xf numFmtId="176" fontId="1" fillId="2" borderId="5" xfId="0" applyNumberFormat="1" applyFont="1" applyFill="1" applyBorder="1" applyAlignment="1">
      <alignment horizontal="right" vertical="center" wrapText="1"/>
    </xf>
    <xf numFmtId="176" fontId="1" fillId="2" borderId="1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176" fontId="1" fillId="2" borderId="9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176" fontId="1" fillId="2" borderId="12" xfId="0" applyNumberFormat="1" applyFont="1" applyFill="1" applyBorder="1" applyAlignment="1">
      <alignment vertical="center" wrapText="1"/>
    </xf>
    <xf numFmtId="176" fontId="1" fillId="2" borderId="5" xfId="0" applyNumberFormat="1" applyFont="1" applyFill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10" fontId="1" fillId="2" borderId="0" xfId="0" applyNumberFormat="1" applyFont="1" applyFill="1" applyBorder="1" applyAlignment="1">
      <alignment horizontal="right" vertical="center" wrapText="1"/>
    </xf>
    <xf numFmtId="10" fontId="1" fillId="2" borderId="9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31" fontId="1" fillId="2" borderId="0" xfId="0" applyNumberFormat="1" applyFont="1" applyFill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 applyProtection="1">
      <alignment horizontal="center" vertical="center" wrapText="1"/>
    </xf>
    <xf numFmtId="9" fontId="1" fillId="2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>
      <alignment horizontal="center" vertical="center" wrapText="1"/>
    </xf>
    <xf numFmtId="177" fontId="1" fillId="2" borderId="9" xfId="0" applyNumberFormat="1" applyFont="1" applyFill="1" applyBorder="1" applyAlignment="1">
      <alignment horizontal="center" vertical="center" wrapText="1"/>
    </xf>
    <xf numFmtId="177" fontId="1" fillId="2" borderId="8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G29" sqref="G29"/>
    </sheetView>
  </sheetViews>
  <sheetFormatPr defaultColWidth="10.875" defaultRowHeight="33" customHeight="1"/>
  <cols>
    <col min="1" max="1" width="8.125" style="1" customWidth="1"/>
    <col min="2" max="2" width="13.125" style="1" customWidth="1"/>
    <col min="3" max="3" width="22.375" style="1" customWidth="1"/>
    <col min="4" max="4" width="21.625" style="1" customWidth="1"/>
    <col min="5" max="5" width="10.375" style="2" customWidth="1"/>
    <col min="6" max="6" width="12.25" style="2" customWidth="1"/>
    <col min="7" max="7" width="12.375" style="2" customWidth="1"/>
    <col min="8" max="8" width="9.125" style="1" customWidth="1"/>
    <col min="9" max="9" width="25.125" style="1" customWidth="1"/>
    <col min="10" max="10" width="12.875" style="3" customWidth="1"/>
    <col min="11" max="16383" width="10.875" style="1" customWidth="1"/>
    <col min="16384" max="16384" width="10.875" style="1"/>
  </cols>
  <sheetData>
    <row r="1" customHeight="1" spans="1:10">
      <c r="A1" s="4" t="s">
        <v>0</v>
      </c>
      <c r="B1" s="4"/>
      <c r="C1" s="4"/>
      <c r="D1" s="4"/>
      <c r="E1" s="5"/>
      <c r="F1" s="5"/>
      <c r="G1" s="5"/>
      <c r="H1" s="4"/>
      <c r="I1" s="4"/>
      <c r="J1" s="4"/>
    </row>
    <row r="2" customHeight="1" spans="1:10">
      <c r="A2" s="6"/>
      <c r="B2" s="6"/>
      <c r="C2" s="6"/>
      <c r="D2" s="6"/>
      <c r="E2" s="7" t="s">
        <v>1</v>
      </c>
      <c r="F2" s="7"/>
      <c r="G2" s="7"/>
      <c r="H2" s="8"/>
      <c r="J2" s="41" t="s">
        <v>2</v>
      </c>
    </row>
    <row r="3" ht="39" customHeight="1" spans="1:10">
      <c r="A3" s="9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2" t="s">
        <v>8</v>
      </c>
      <c r="G3" s="12" t="s">
        <v>9</v>
      </c>
      <c r="H3" s="13" t="s">
        <v>10</v>
      </c>
      <c r="I3" s="42" t="s">
        <v>11</v>
      </c>
      <c r="J3" s="43" t="s">
        <v>12</v>
      </c>
    </row>
    <row r="4" customHeight="1" spans="1:10">
      <c r="A4" s="14" t="s">
        <v>13</v>
      </c>
      <c r="B4" s="15" t="s">
        <v>14</v>
      </c>
      <c r="C4" s="15" t="s">
        <v>15</v>
      </c>
      <c r="D4" s="16" t="s">
        <v>16</v>
      </c>
      <c r="E4" s="12">
        <v>2280.14</v>
      </c>
      <c r="F4" s="12">
        <v>2280.14</v>
      </c>
      <c r="G4" s="12">
        <v>2280.14</v>
      </c>
      <c r="H4" s="17">
        <f>G4/E4</f>
        <v>1</v>
      </c>
      <c r="I4" s="42"/>
      <c r="J4" s="44">
        <v>0.883</v>
      </c>
    </row>
    <row r="5" ht="46" customHeight="1" spans="1:10">
      <c r="A5" s="18"/>
      <c r="B5" s="15" t="s">
        <v>17</v>
      </c>
      <c r="C5" s="15" t="s">
        <v>18</v>
      </c>
      <c r="D5" s="16" t="s">
        <v>19</v>
      </c>
      <c r="E5" s="12">
        <v>4512</v>
      </c>
      <c r="F5" s="12">
        <v>4512</v>
      </c>
      <c r="G5" s="12">
        <v>2000</v>
      </c>
      <c r="H5" s="17">
        <f>G5/E5</f>
        <v>0.443262411347518</v>
      </c>
      <c r="I5" s="42"/>
      <c r="J5" s="44"/>
    </row>
    <row r="6" ht="51" customHeight="1" spans="1:10">
      <c r="A6" s="18"/>
      <c r="B6" s="15" t="s">
        <v>20</v>
      </c>
      <c r="C6" s="15" t="s">
        <v>15</v>
      </c>
      <c r="D6" s="16" t="s">
        <v>21</v>
      </c>
      <c r="E6" s="12">
        <v>16063.86</v>
      </c>
      <c r="F6" s="12">
        <v>16063.86</v>
      </c>
      <c r="G6" s="12">
        <v>16063.86</v>
      </c>
      <c r="H6" s="17">
        <f t="shared" ref="H6:H16" si="0">G6/E6</f>
        <v>1</v>
      </c>
      <c r="I6" s="42" t="s">
        <v>22</v>
      </c>
      <c r="J6" s="45"/>
    </row>
    <row r="7" customHeight="1" spans="1:10">
      <c r="A7" s="19"/>
      <c r="B7" s="20" t="s">
        <v>23</v>
      </c>
      <c r="C7" s="21" t="s">
        <v>24</v>
      </c>
      <c r="D7" s="22" t="s">
        <v>25</v>
      </c>
      <c r="E7" s="23">
        <v>398.6</v>
      </c>
      <c r="F7" s="23">
        <v>398.6</v>
      </c>
      <c r="G7" s="24">
        <v>398.6</v>
      </c>
      <c r="H7" s="17">
        <f t="shared" si="0"/>
        <v>1</v>
      </c>
      <c r="I7" s="46"/>
      <c r="J7" s="45"/>
    </row>
    <row r="8" customHeight="1" spans="1:10">
      <c r="A8" s="14" t="s">
        <v>26</v>
      </c>
      <c r="B8" s="25" t="s">
        <v>20</v>
      </c>
      <c r="C8" s="21" t="s">
        <v>27</v>
      </c>
      <c r="D8" s="21" t="s">
        <v>28</v>
      </c>
      <c r="E8" s="26">
        <v>7430.5</v>
      </c>
      <c r="F8" s="26">
        <v>7430.5</v>
      </c>
      <c r="G8" s="26">
        <v>3426.7</v>
      </c>
      <c r="H8" s="17">
        <f t="shared" si="0"/>
        <v>0.461166812462149</v>
      </c>
      <c r="I8" s="42"/>
      <c r="J8" s="47">
        <v>0.416</v>
      </c>
    </row>
    <row r="9" customHeight="1" spans="1:10">
      <c r="A9" s="18"/>
      <c r="B9" s="27" t="s">
        <v>20</v>
      </c>
      <c r="C9" s="28" t="s">
        <v>29</v>
      </c>
      <c r="D9" s="28" t="s">
        <v>30</v>
      </c>
      <c r="E9" s="26">
        <v>815.57</v>
      </c>
      <c r="F9" s="26">
        <v>815.57</v>
      </c>
      <c r="G9" s="26">
        <v>418.65</v>
      </c>
      <c r="H9" s="17">
        <f t="shared" si="0"/>
        <v>0.513321971136751</v>
      </c>
      <c r="I9" s="43"/>
      <c r="J9" s="43"/>
    </row>
    <row r="10" customHeight="1" spans="1:10">
      <c r="A10" s="14" t="s">
        <v>31</v>
      </c>
      <c r="B10" s="29" t="s">
        <v>32</v>
      </c>
      <c r="C10" s="28" t="s">
        <v>33</v>
      </c>
      <c r="D10" s="28" t="s">
        <v>34</v>
      </c>
      <c r="E10" s="30">
        <v>4451</v>
      </c>
      <c r="F10" s="30">
        <v>4451</v>
      </c>
      <c r="G10" s="31">
        <v>0</v>
      </c>
      <c r="H10" s="17">
        <f t="shared" si="0"/>
        <v>0</v>
      </c>
      <c r="I10" s="21" t="s">
        <v>35</v>
      </c>
      <c r="J10" s="48">
        <v>0.594</v>
      </c>
    </row>
    <row r="11" customHeight="1" spans="1:10">
      <c r="A11" s="18"/>
      <c r="B11" s="29" t="s">
        <v>32</v>
      </c>
      <c r="C11" s="28" t="s">
        <v>36</v>
      </c>
      <c r="D11" s="32" t="s">
        <v>37</v>
      </c>
      <c r="E11" s="30">
        <v>5826</v>
      </c>
      <c r="F11" s="30">
        <v>5826</v>
      </c>
      <c r="G11" s="31">
        <v>5779.88</v>
      </c>
      <c r="H11" s="17">
        <f t="shared" si="0"/>
        <v>0.992083762444216</v>
      </c>
      <c r="I11" s="21"/>
      <c r="J11" s="48"/>
    </row>
    <row r="12" customHeight="1" spans="1:10">
      <c r="A12" s="18"/>
      <c r="B12" s="29" t="s">
        <v>32</v>
      </c>
      <c r="C12" s="28" t="s">
        <v>38</v>
      </c>
      <c r="D12" s="32" t="s">
        <v>39</v>
      </c>
      <c r="E12" s="30">
        <v>108</v>
      </c>
      <c r="F12" s="30">
        <v>108</v>
      </c>
      <c r="G12" s="31">
        <v>0</v>
      </c>
      <c r="H12" s="17">
        <f t="shared" si="0"/>
        <v>0</v>
      </c>
      <c r="I12" s="21" t="s">
        <v>40</v>
      </c>
      <c r="J12" s="48"/>
    </row>
    <row r="13" customHeight="1" spans="1:10">
      <c r="A13" s="18"/>
      <c r="B13" s="29" t="s">
        <v>32</v>
      </c>
      <c r="C13" s="28" t="s">
        <v>41</v>
      </c>
      <c r="D13" s="33" t="s">
        <v>42</v>
      </c>
      <c r="E13" s="30">
        <v>296</v>
      </c>
      <c r="F13" s="30">
        <v>296</v>
      </c>
      <c r="G13" s="31">
        <v>177</v>
      </c>
      <c r="H13" s="17">
        <f t="shared" si="0"/>
        <v>0.597972972972973</v>
      </c>
      <c r="I13" s="21" t="s">
        <v>43</v>
      </c>
      <c r="J13" s="48"/>
    </row>
    <row r="14" customHeight="1" spans="1:10">
      <c r="A14" s="18"/>
      <c r="B14" s="29" t="s">
        <v>32</v>
      </c>
      <c r="C14" s="28" t="s">
        <v>44</v>
      </c>
      <c r="D14" s="33" t="s">
        <v>45</v>
      </c>
      <c r="E14" s="30">
        <v>391.1</v>
      </c>
      <c r="F14" s="30">
        <v>391.1</v>
      </c>
      <c r="G14" s="31">
        <v>319.1</v>
      </c>
      <c r="H14" s="17">
        <f t="shared" si="0"/>
        <v>0.815903860905139</v>
      </c>
      <c r="I14" s="43" t="s">
        <v>46</v>
      </c>
      <c r="J14" s="49"/>
    </row>
    <row r="15" customHeight="1" spans="1:10">
      <c r="A15" s="18"/>
      <c r="B15" s="29" t="s">
        <v>32</v>
      </c>
      <c r="C15" s="28" t="s">
        <v>47</v>
      </c>
      <c r="D15" s="33" t="s">
        <v>48</v>
      </c>
      <c r="E15" s="30">
        <v>450</v>
      </c>
      <c r="F15" s="30">
        <v>450</v>
      </c>
      <c r="G15" s="31">
        <v>135</v>
      </c>
      <c r="H15" s="17">
        <f t="shared" si="0"/>
        <v>0.3</v>
      </c>
      <c r="I15" s="43"/>
      <c r="J15" s="49"/>
    </row>
    <row r="16" customHeight="1" spans="1:10">
      <c r="A16" s="18"/>
      <c r="B16" s="34" t="s">
        <v>49</v>
      </c>
      <c r="C16" s="21" t="s">
        <v>50</v>
      </c>
      <c r="D16" s="35" t="s">
        <v>51</v>
      </c>
      <c r="E16" s="26">
        <v>6622</v>
      </c>
      <c r="F16" s="26">
        <v>6622</v>
      </c>
      <c r="G16" s="26">
        <v>5083.61</v>
      </c>
      <c r="H16" s="17">
        <f t="shared" si="0"/>
        <v>0.767684989429175</v>
      </c>
      <c r="I16" s="43"/>
      <c r="J16" s="49"/>
    </row>
    <row r="17" customHeight="1" spans="1:10">
      <c r="A17" s="18"/>
      <c r="B17" s="34" t="s">
        <v>52</v>
      </c>
      <c r="C17" s="21" t="s">
        <v>53</v>
      </c>
      <c r="D17" s="21" t="s">
        <v>54</v>
      </c>
      <c r="E17" s="26">
        <v>200</v>
      </c>
      <c r="F17" s="26">
        <v>200</v>
      </c>
      <c r="G17" s="26">
        <v>0</v>
      </c>
      <c r="H17" s="17">
        <f t="shared" ref="H17:H35" si="1">G17/E17</f>
        <v>0</v>
      </c>
      <c r="I17" s="43"/>
      <c r="J17" s="49"/>
    </row>
    <row r="18" customHeight="1" spans="1:10">
      <c r="A18" s="19"/>
      <c r="B18" s="34" t="s">
        <v>55</v>
      </c>
      <c r="C18" s="21" t="s">
        <v>56</v>
      </c>
      <c r="D18" s="21" t="s">
        <v>57</v>
      </c>
      <c r="E18" s="26">
        <v>788.01</v>
      </c>
      <c r="F18" s="26">
        <v>788.01</v>
      </c>
      <c r="G18" s="26">
        <v>0</v>
      </c>
      <c r="H18" s="17">
        <f t="shared" si="1"/>
        <v>0</v>
      </c>
      <c r="I18" s="50" t="s">
        <v>58</v>
      </c>
      <c r="J18" s="48"/>
    </row>
    <row r="19" ht="42" customHeight="1" spans="1:10">
      <c r="A19" s="14" t="s">
        <v>59</v>
      </c>
      <c r="B19" s="34" t="s">
        <v>60</v>
      </c>
      <c r="C19" s="21" t="s">
        <v>61</v>
      </c>
      <c r="D19" s="21" t="s">
        <v>62</v>
      </c>
      <c r="E19" s="26">
        <v>15.1</v>
      </c>
      <c r="F19" s="26">
        <v>15.1</v>
      </c>
      <c r="G19" s="26">
        <v>4.4</v>
      </c>
      <c r="H19" s="17">
        <f t="shared" si="1"/>
        <v>0.291390728476821</v>
      </c>
      <c r="I19" s="51" t="s">
        <v>63</v>
      </c>
      <c r="J19" s="47">
        <v>0.786</v>
      </c>
    </row>
    <row r="20" customHeight="1" spans="1:10">
      <c r="A20" s="18"/>
      <c r="B20" s="34" t="s">
        <v>64</v>
      </c>
      <c r="C20" s="21" t="s">
        <v>65</v>
      </c>
      <c r="D20" s="21" t="s">
        <v>66</v>
      </c>
      <c r="E20" s="26">
        <v>6944</v>
      </c>
      <c r="F20" s="26">
        <v>6944</v>
      </c>
      <c r="G20" s="26">
        <v>6944</v>
      </c>
      <c r="H20" s="17">
        <f t="shared" si="1"/>
        <v>1</v>
      </c>
      <c r="I20" s="43"/>
      <c r="J20" s="43"/>
    </row>
    <row r="21" customHeight="1" spans="1:10">
      <c r="A21" s="18"/>
      <c r="B21" s="34" t="s">
        <v>64</v>
      </c>
      <c r="C21" s="21" t="s">
        <v>67</v>
      </c>
      <c r="D21" s="21" t="s">
        <v>68</v>
      </c>
      <c r="E21" s="26">
        <v>2589</v>
      </c>
      <c r="F21" s="26">
        <v>2559</v>
      </c>
      <c r="G21" s="26">
        <v>2559</v>
      </c>
      <c r="H21" s="17">
        <f t="shared" si="1"/>
        <v>0.988412514484357</v>
      </c>
      <c r="I21" s="43"/>
      <c r="J21" s="43"/>
    </row>
    <row r="22" customHeight="1" spans="1:10">
      <c r="A22" s="18"/>
      <c r="B22" s="34" t="s">
        <v>69</v>
      </c>
      <c r="C22" s="21" t="s">
        <v>70</v>
      </c>
      <c r="D22" s="21" t="s">
        <v>71</v>
      </c>
      <c r="E22" s="26">
        <v>413</v>
      </c>
      <c r="F22" s="26">
        <v>413</v>
      </c>
      <c r="G22" s="26">
        <v>314.57</v>
      </c>
      <c r="H22" s="17">
        <f t="shared" si="1"/>
        <v>0.761670702179177</v>
      </c>
      <c r="I22" s="43" t="s">
        <v>72</v>
      </c>
      <c r="J22" s="43"/>
    </row>
    <row r="23" customHeight="1" spans="1:10">
      <c r="A23" s="18"/>
      <c r="B23" s="34" t="s">
        <v>69</v>
      </c>
      <c r="C23" s="21" t="s">
        <v>73</v>
      </c>
      <c r="D23" s="21" t="s">
        <v>74</v>
      </c>
      <c r="E23" s="26">
        <v>1362</v>
      </c>
      <c r="F23" s="26">
        <v>1362</v>
      </c>
      <c r="G23" s="26">
        <v>442.13</v>
      </c>
      <c r="H23" s="17">
        <f t="shared" si="1"/>
        <v>0.324618208516887</v>
      </c>
      <c r="I23" s="43" t="s">
        <v>72</v>
      </c>
      <c r="J23" s="43"/>
    </row>
    <row r="24" customHeight="1" spans="1:10">
      <c r="A24" s="18"/>
      <c r="B24" s="34" t="s">
        <v>75</v>
      </c>
      <c r="C24" s="21" t="s">
        <v>76</v>
      </c>
      <c r="D24" s="21" t="s">
        <v>77</v>
      </c>
      <c r="E24" s="26">
        <v>7749.94</v>
      </c>
      <c r="F24" s="26">
        <v>7749.94</v>
      </c>
      <c r="G24" s="26">
        <v>6596.93</v>
      </c>
      <c r="H24" s="36">
        <f t="shared" si="1"/>
        <v>0.851223364309917</v>
      </c>
      <c r="I24" s="14" t="s">
        <v>78</v>
      </c>
      <c r="J24" s="43"/>
    </row>
    <row r="25" ht="39" customHeight="1" spans="1:10">
      <c r="A25" s="18"/>
      <c r="B25" s="34" t="s">
        <v>79</v>
      </c>
      <c r="C25" s="21" t="s">
        <v>80</v>
      </c>
      <c r="D25" s="21" t="s">
        <v>81</v>
      </c>
      <c r="E25" s="26">
        <v>196</v>
      </c>
      <c r="F25" s="26">
        <v>196</v>
      </c>
      <c r="G25" s="26">
        <v>47.42</v>
      </c>
      <c r="H25" s="37">
        <f t="shared" si="1"/>
        <v>0.241938775510204</v>
      </c>
      <c r="I25" s="51" t="s">
        <v>82</v>
      </c>
      <c r="J25" s="43"/>
    </row>
    <row r="26" customHeight="1" spans="1:10">
      <c r="A26" s="18"/>
      <c r="B26" s="34" t="s">
        <v>83</v>
      </c>
      <c r="C26" s="21" t="s">
        <v>84</v>
      </c>
      <c r="D26" s="21" t="s">
        <v>85</v>
      </c>
      <c r="E26" s="26">
        <v>3688.93</v>
      </c>
      <c r="F26" s="26">
        <v>3688.93</v>
      </c>
      <c r="G26" s="26">
        <v>2134.14</v>
      </c>
      <c r="H26" s="17">
        <f t="shared" si="1"/>
        <v>0.578525480288322</v>
      </c>
      <c r="I26" s="19" t="s">
        <v>43</v>
      </c>
      <c r="J26" s="43"/>
    </row>
    <row r="27" customHeight="1" spans="1:10">
      <c r="A27" s="18"/>
      <c r="B27" s="34" t="s">
        <v>86</v>
      </c>
      <c r="C27" s="21" t="s">
        <v>87</v>
      </c>
      <c r="D27" s="21" t="s">
        <v>88</v>
      </c>
      <c r="E27" s="26">
        <v>200</v>
      </c>
      <c r="F27" s="26">
        <v>200</v>
      </c>
      <c r="G27" s="26">
        <v>63.25</v>
      </c>
      <c r="H27" s="17">
        <f t="shared" si="1"/>
        <v>0.31625</v>
      </c>
      <c r="I27" s="52" t="s">
        <v>89</v>
      </c>
      <c r="J27" s="43"/>
    </row>
    <row r="28" customHeight="1" spans="1:10">
      <c r="A28" s="18"/>
      <c r="B28" s="34" t="s">
        <v>90</v>
      </c>
      <c r="C28" s="21" t="s">
        <v>91</v>
      </c>
      <c r="D28" s="21" t="s">
        <v>92</v>
      </c>
      <c r="E28" s="26">
        <v>2525.4</v>
      </c>
      <c r="F28" s="26">
        <v>2525.4</v>
      </c>
      <c r="G28" s="26">
        <v>1537.04</v>
      </c>
      <c r="H28" s="17">
        <f t="shared" si="1"/>
        <v>0.608632295873921</v>
      </c>
      <c r="I28" s="43" t="s">
        <v>78</v>
      </c>
      <c r="J28" s="43"/>
    </row>
    <row r="29" customHeight="1" spans="1:10">
      <c r="A29" s="18"/>
      <c r="B29" s="34" t="s">
        <v>93</v>
      </c>
      <c r="C29" s="21" t="s">
        <v>94</v>
      </c>
      <c r="D29" s="21" t="s">
        <v>95</v>
      </c>
      <c r="E29" s="26">
        <v>506</v>
      </c>
      <c r="F29" s="26">
        <v>506</v>
      </c>
      <c r="G29" s="26">
        <v>0</v>
      </c>
      <c r="H29" s="17">
        <v>0</v>
      </c>
      <c r="I29" s="43"/>
      <c r="J29" s="43"/>
    </row>
    <row r="30" ht="35" customHeight="1" spans="1:10">
      <c r="A30" s="19"/>
      <c r="B30" s="34" t="s">
        <v>96</v>
      </c>
      <c r="C30" s="21" t="s">
        <v>94</v>
      </c>
      <c r="D30" s="21" t="s">
        <v>97</v>
      </c>
      <c r="E30" s="26">
        <v>922</v>
      </c>
      <c r="F30" s="26">
        <v>922</v>
      </c>
      <c r="G30" s="26">
        <v>742.42</v>
      </c>
      <c r="H30" s="17">
        <f t="shared" ref="H30:H35" si="2">G30/E30</f>
        <v>0.805227765726681</v>
      </c>
      <c r="I30" s="43" t="s">
        <v>78</v>
      </c>
      <c r="J30" s="43"/>
    </row>
    <row r="31" ht="39" customHeight="1" spans="1:10">
      <c r="A31" s="14" t="s">
        <v>98</v>
      </c>
      <c r="B31" s="34" t="s">
        <v>60</v>
      </c>
      <c r="C31" s="21" t="s">
        <v>99</v>
      </c>
      <c r="D31" s="21" t="s">
        <v>100</v>
      </c>
      <c r="E31" s="26">
        <v>1037</v>
      </c>
      <c r="F31" s="26">
        <v>1037</v>
      </c>
      <c r="G31" s="26">
        <v>510</v>
      </c>
      <c r="H31" s="17">
        <f t="shared" si="2"/>
        <v>0.491803278688525</v>
      </c>
      <c r="I31" s="52"/>
      <c r="J31" s="48">
        <v>0.481</v>
      </c>
    </row>
    <row r="32" customHeight="1" spans="1:10">
      <c r="A32" s="18"/>
      <c r="B32" s="34" t="s">
        <v>101</v>
      </c>
      <c r="C32" s="21" t="s">
        <v>102</v>
      </c>
      <c r="D32" s="21" t="s">
        <v>103</v>
      </c>
      <c r="E32" s="26">
        <v>785</v>
      </c>
      <c r="F32" s="26">
        <v>785</v>
      </c>
      <c r="G32" s="26">
        <v>446</v>
      </c>
      <c r="H32" s="17">
        <f t="shared" si="2"/>
        <v>0.568152866242038</v>
      </c>
      <c r="I32" s="43"/>
      <c r="J32" s="48"/>
    </row>
    <row r="33" ht="45" customHeight="1" spans="1:10">
      <c r="A33" s="19"/>
      <c r="B33" s="34" t="s">
        <v>101</v>
      </c>
      <c r="C33" s="21" t="s">
        <v>104</v>
      </c>
      <c r="D33" s="21" t="s">
        <v>103</v>
      </c>
      <c r="E33" s="31">
        <v>213</v>
      </c>
      <c r="F33" s="31">
        <v>213</v>
      </c>
      <c r="G33" s="31">
        <v>23.12</v>
      </c>
      <c r="H33" s="17">
        <f t="shared" si="2"/>
        <v>0.108544600938967</v>
      </c>
      <c r="I33" s="53" t="s">
        <v>105</v>
      </c>
      <c r="J33" s="48"/>
    </row>
    <row r="34" ht="45" customHeight="1" spans="1:10">
      <c r="A34" s="19" t="s">
        <v>106</v>
      </c>
      <c r="B34" s="21" t="s">
        <v>23</v>
      </c>
      <c r="C34" s="21" t="s">
        <v>24</v>
      </c>
      <c r="D34" s="38" t="s">
        <v>107</v>
      </c>
      <c r="E34" s="31">
        <v>67.97</v>
      </c>
      <c r="F34" s="31">
        <v>0</v>
      </c>
      <c r="G34" s="31">
        <v>0</v>
      </c>
      <c r="H34" s="17">
        <f t="shared" si="2"/>
        <v>0</v>
      </c>
      <c r="I34" s="54" t="s">
        <v>108</v>
      </c>
      <c r="J34" s="45">
        <v>0</v>
      </c>
    </row>
    <row r="35" customHeight="1" spans="1:10">
      <c r="A35" s="39" t="s">
        <v>109</v>
      </c>
      <c r="B35" s="39"/>
      <c r="C35" s="39"/>
      <c r="D35" s="40"/>
      <c r="E35" s="26">
        <f>SUM(E4:E34)</f>
        <v>79847.12</v>
      </c>
      <c r="F35" s="26">
        <f>SUM(F4:F34)</f>
        <v>79749.15</v>
      </c>
      <c r="G35" s="26">
        <f>SUM(G4:G34)</f>
        <v>58446.96</v>
      </c>
      <c r="H35" s="17">
        <f t="shared" si="2"/>
        <v>0.731985824911406</v>
      </c>
      <c r="I35" s="55"/>
      <c r="J35" s="43"/>
    </row>
  </sheetData>
  <mergeCells count="13">
    <mergeCell ref="A1:J1"/>
    <mergeCell ref="E2:G2"/>
    <mergeCell ref="A4:A7"/>
    <mergeCell ref="A8:A9"/>
    <mergeCell ref="A10:A18"/>
    <mergeCell ref="A19:A30"/>
    <mergeCell ref="A31:A33"/>
    <mergeCell ref="I14:I17"/>
    <mergeCell ref="J4:J7"/>
    <mergeCell ref="J8:J9"/>
    <mergeCell ref="J10:J18"/>
    <mergeCell ref="J19:J30"/>
    <mergeCell ref="J31:J33"/>
  </mergeCells>
  <pageMargins left="0.747916666666667" right="0.550694444444444" top="0.708333333333333" bottom="1" header="0.354166666666667" footer="0.5"/>
  <pageSetup paperSize="9" scale="6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2023-03-27T05:31:00Z</dcterms:created>
  <dcterms:modified xsi:type="dcterms:W3CDTF">2023-08-30T03:21:53Z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DD62550D020540B2A50CC864BD74B6A4_13</vt:lpwstr>
  </property>
</Properties>
</file>